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ontents" sheetId="1" r:id="rId4"/>
    <sheet name="A01" sheetId="2" r:id="rId5"/>
    <sheet name="A02" sheetId="3" r:id="rId6"/>
    <sheet name="A03" sheetId="4" r:id="rId7"/>
    <sheet name="A04" sheetId="5" r:id="rId8"/>
    <sheet name="A05" sheetId="6" r:id="rId9"/>
    <sheet name="A06" sheetId="7" r:id="rId10"/>
    <sheet name="A07" sheetId="8" r:id="rId11"/>
    <sheet name="A08" sheetId="9" r:id="rId12"/>
    <sheet name="B01" sheetId="10" r:id="rId13"/>
    <sheet name="B02" sheetId="11" r:id="rId14"/>
    <sheet name="B03" sheetId="12" r:id="rId15"/>
    <sheet name="B04" sheetId="13" r:id="rId16"/>
    <sheet name="B05" sheetId="14" r:id="rId17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<sst xmlns="http://schemas.openxmlformats.org/spreadsheetml/2006/main" uniqueCount="206">
  <si>
    <t>Nevada Healthcare Quarterly Reports</t>
  </si>
  <si>
    <t>Acute Hospitals</t>
  </si>
  <si>
    <t>Financial Reports: 1st Quarter 2022 - 4th Quarter 2022</t>
  </si>
  <si>
    <t>Produced on May, 4 2024</t>
  </si>
  <si>
    <t>Section A: Revenue and Expenses</t>
  </si>
  <si>
    <t>A01: Revenue and Expenses Totals</t>
  </si>
  <si>
    <t>A02: Inpatient Operating Revenue</t>
  </si>
  <si>
    <t>A03: Outpatient Operating Revenue</t>
  </si>
  <si>
    <t>A04: Long Term Care Operating Revenue</t>
  </si>
  <si>
    <t>A05: Clinic Operating Revenue</t>
  </si>
  <si>
    <t>A06: Sub-Acute Operating Revenue</t>
  </si>
  <si>
    <t>A07: Operating Expenses</t>
  </si>
  <si>
    <t>A08: Non-Operating Revenue and Expenses</t>
  </si>
  <si>
    <t>Section B: Assets and Liabilities</t>
  </si>
  <si>
    <t>B01: Assets and Liabilities Totals</t>
  </si>
  <si>
    <t>B02: Current Assets</t>
  </si>
  <si>
    <t>B03: Property, Facilities, and Equipment Assets</t>
  </si>
  <si>
    <t>B04: Intangible and Other Assets</t>
  </si>
  <si>
    <t>B05: Liabilities</t>
  </si>
  <si>
    <t>Revenue and Expenses Totals</t>
  </si>
  <si>
    <t>*A facility has 30 days after the quarter ends to submit data. The quarter will be marked as "Delinquent" until the data has been submitted.</t>
  </si>
  <si>
    <t>Patient Operating Revenue</t>
  </si>
  <si>
    <t>Non-Operating Rev &amp; Exp</t>
  </si>
  <si>
    <t>Facility / Quarter</t>
  </si>
  <si>
    <t>Inpatient Operating Revenue</t>
  </si>
  <si>
    <t>Outpatient Operating Revenue</t>
  </si>
  <si>
    <t>LTC Operating Revenue</t>
  </si>
  <si>
    <t>Clinic Operating Revenue</t>
  </si>
  <si>
    <t>Sub-Acute Operating Revenue</t>
  </si>
  <si>
    <t>Misc Patient Operating Revenue</t>
  </si>
  <si>
    <t>Other Operating Total</t>
  </si>
  <si>
    <t>Total Patient Operating Revenue</t>
  </si>
  <si>
    <t>Other Non-Patient Operating Revenue</t>
  </si>
  <si>
    <t>Total Operating Revenue</t>
  </si>
  <si>
    <t>Total Operating Expenses</t>
  </si>
  <si>
    <t>Net Operating Income</t>
  </si>
  <si>
    <t>Non-Operating Revenue</t>
  </si>
  <si>
    <t>Non-Operating Expenses</t>
  </si>
  <si>
    <t>Net Income (Loss)</t>
  </si>
  <si>
    <t>Clark - Centennial Hills Hospital Medical Center</t>
  </si>
  <si>
    <t>1st Quarter 2022</t>
  </si>
  <si>
    <t>2nd Quarter 2022</t>
  </si>
  <si>
    <t>3rd Quarter 2022</t>
  </si>
  <si>
    <t>4th Quarter 2022</t>
  </si>
  <si>
    <t>Total</t>
  </si>
  <si>
    <t>Clark - Desert Springs Hospital Medical Center</t>
  </si>
  <si>
    <t>Clark - Dignity Health - St. Rose Dominican Blue Diamond, LLC</t>
  </si>
  <si>
    <t>Clark - Dignity Health - St. Rose Dominican Craig Ranch, LLC</t>
  </si>
  <si>
    <t>Clark - Dignity Health - St. Rose Dominican Sahara, LLC</t>
  </si>
  <si>
    <t>Clark - Dignity Health - St. Rose Dominican West Flamingo, LLC</t>
  </si>
  <si>
    <t>Clark - Henderson Hospital</t>
  </si>
  <si>
    <t>Clark - MountainView Hospital</t>
  </si>
  <si>
    <t>Clark - North Vista Hospital</t>
  </si>
  <si>
    <t>Clark - Southern Hills Hospital and Medical Center</t>
  </si>
  <si>
    <t>Clark - Spring Valley Hospital Medical Center</t>
  </si>
  <si>
    <t>Clark - St. Rose Dominican Hospitals - Rose de Lima Campus</t>
  </si>
  <si>
    <t>Clark - St. Rose Dominican Hospitals - San Martin Campus</t>
  </si>
  <si>
    <t>Clark - St. Rose Dominican Hospitals - Siena Campus</t>
  </si>
  <si>
    <t>Clark - Summerlin Hospital Medical Center</t>
  </si>
  <si>
    <t>Clark - Sunrise Hospital and Medical Center</t>
  </si>
  <si>
    <t>Clark - University Medical Center of Southern Nevada</t>
  </si>
  <si>
    <t>Clark - Valley Hospital Medical Center</t>
  </si>
  <si>
    <t>Clark County Total</t>
  </si>
  <si>
    <t>Rural - Banner Churchill Community Hospital</t>
  </si>
  <si>
    <t>Rural - Battle Mountain General Hospital</t>
  </si>
  <si>
    <t>Rural - Boulder City Hospital</t>
  </si>
  <si>
    <t>Rural - Carson Valley Medical Center</t>
  </si>
  <si>
    <t>Rural - Desert View Hospital</t>
  </si>
  <si>
    <t>Rural - Grover C Dils Medical Center</t>
  </si>
  <si>
    <t>Rural - Humboldt General Hospital</t>
  </si>
  <si>
    <t>Rural - Incline Village Community Hospital</t>
  </si>
  <si>
    <t>Rural - Mesa View Regional Hospital</t>
  </si>
  <si>
    <t>Rural - Mount Grant General Hospital</t>
  </si>
  <si>
    <t>Rural - Northeastern Nevada Regional Hospital</t>
  </si>
  <si>
    <t>Rural - Pershing General Hospital</t>
  </si>
  <si>
    <t>Rural - South Lyon Medical Center</t>
  </si>
  <si>
    <t>Rural - William Bee Ririe Hospital</t>
  </si>
  <si>
    <t>Rural Counties Total</t>
  </si>
  <si>
    <t>Washoe/Carson City - Carson Tahoe Continuing Care Hospital</t>
  </si>
  <si>
    <t>Washoe/Carson City - Carson Tahoe Regional Medical Center</t>
  </si>
  <si>
    <t>Washoe/Carson City - Ioannis A  Lougaris VA Medical Center</t>
  </si>
  <si>
    <t>1st Quarter 2022 - Delinquent</t>
  </si>
  <si>
    <t>2nd Quarter 2022 - Delinquent</t>
  </si>
  <si>
    <t>3rd Quarter 2022 - Delinquent</t>
  </si>
  <si>
    <t>4th Quarter 2022 - Delinquent</t>
  </si>
  <si>
    <t>Washoe/Carson City - Northern Nevada Medical Center</t>
  </si>
  <si>
    <t>Washoe/Carson City - Renown Regional Medical Center</t>
  </si>
  <si>
    <t>Washoe/Carson City - Renown South Meadows Medical Center</t>
  </si>
  <si>
    <t>Washoe/Carson City - Saint Mary''s Regional Medical Center</t>
  </si>
  <si>
    <t>Washoe/Carson City Counties Total</t>
  </si>
  <si>
    <t>State Total</t>
  </si>
  <si>
    <t>Inpatient Billed Charges</t>
  </si>
  <si>
    <t>Inpatient Deductions</t>
  </si>
  <si>
    <t>Medicaid-FFS</t>
  </si>
  <si>
    <t>Medicaid-MCO</t>
  </si>
  <si>
    <t>Medicare-FFS</t>
  </si>
  <si>
    <t>Medicare-MCO</t>
  </si>
  <si>
    <t>Other Government</t>
  </si>
  <si>
    <t>PPO's, Insurance, and Non Medicaid/Medicare</t>
  </si>
  <si>
    <t>Private Pay</t>
  </si>
  <si>
    <t>Charity Care</t>
  </si>
  <si>
    <t>Uninsured Discount</t>
  </si>
  <si>
    <t>Bad Debt</t>
  </si>
  <si>
    <t>Other Contractual Adjustments</t>
  </si>
  <si>
    <t>Outpatient Billed Charges</t>
  </si>
  <si>
    <t>Outpatient Deductions</t>
  </si>
  <si>
    <t>Acute Long Term Care Operating Revenue</t>
  </si>
  <si>
    <t>LTC Billed Charges</t>
  </si>
  <si>
    <t>LTC Deductions</t>
  </si>
  <si>
    <t>Clinic Billed Charges</t>
  </si>
  <si>
    <t>Clinic Deductions</t>
  </si>
  <si>
    <t>Sub-Acute Long Term Care Operating Revenue</t>
  </si>
  <si>
    <t>Sub-Acute Billed Charges</t>
  </si>
  <si>
    <t>Sub-Acute Deductions</t>
  </si>
  <si>
    <t>Operating Expenses</t>
  </si>
  <si>
    <t>Salaries, Wages &amp; Contract Labor</t>
  </si>
  <si>
    <t>Benefits</t>
  </si>
  <si>
    <t>Depreciation and Amortization</t>
  </si>
  <si>
    <t>Home Office Allocation</t>
  </si>
  <si>
    <t>Insurance - General</t>
  </si>
  <si>
    <t>Insurance - Malpractice</t>
  </si>
  <si>
    <t>Interest Expense</t>
  </si>
  <si>
    <t>Marketing and Advertising</t>
  </si>
  <si>
    <t>Medical Professional Fees</t>
  </si>
  <si>
    <t>Other Professional Fees</t>
  </si>
  <si>
    <t>Medical Supplies</t>
  </si>
  <si>
    <t>General Supplies</t>
  </si>
  <si>
    <t>Purchased Services - Medical</t>
  </si>
  <si>
    <t>Purchased Services - Non Medical</t>
  </si>
  <si>
    <t>Rental and Lease Expense</t>
  </si>
  <si>
    <t>Repairs and Maintenance</t>
  </si>
  <si>
    <t>Taxes, Licenses, and Permits</t>
  </si>
  <si>
    <t>Hospital Tax Payments/Transfers</t>
  </si>
  <si>
    <t>Utilities</t>
  </si>
  <si>
    <t>Other Operating Expenses</t>
  </si>
  <si>
    <t>Non-Operating Revenue And Expenses</t>
  </si>
  <si>
    <t>MOB and Other Rentals</t>
  </si>
  <si>
    <t>Interest / Investment Income</t>
  </si>
  <si>
    <t>Joint Venture &amp; Minority Interest</t>
  </si>
  <si>
    <t>Gain on Sale of Assets</t>
  </si>
  <si>
    <t>Other Non-Operating Revenue</t>
  </si>
  <si>
    <t>Unrestricted gifts, bequests, endowment</t>
  </si>
  <si>
    <t>Interest &amp; Investment Loss</t>
  </si>
  <si>
    <t>Loss on Sale of Capital Assets</t>
  </si>
  <si>
    <t>Other Non-Operating Expenses</t>
  </si>
  <si>
    <t>Assets and Liabilities Totals</t>
  </si>
  <si>
    <t>Total Assets</t>
  </si>
  <si>
    <t>Liabilities and Fund Balance</t>
  </si>
  <si>
    <t>Current Assets</t>
  </si>
  <si>
    <t>Property, Facilities, and Equipment</t>
  </si>
  <si>
    <t>Intangible Assets</t>
  </si>
  <si>
    <t>Other Property</t>
  </si>
  <si>
    <t>Current Liabilities</t>
  </si>
  <si>
    <t xml:space="preserve">Long Term Liabilities	</t>
  </si>
  <si>
    <t>Total Liabilities</t>
  </si>
  <si>
    <t>Equity Fund Balance</t>
  </si>
  <si>
    <t>Total Liabilities and Fund Balance</t>
  </si>
  <si>
    <t>Patients' Accounts Receivable</t>
  </si>
  <si>
    <t>Cash</t>
  </si>
  <si>
    <t>Marketable Securities</t>
  </si>
  <si>
    <t>Inventory</t>
  </si>
  <si>
    <t>Prepaid Expenses</t>
  </si>
  <si>
    <t>Due From Affiliated Organizations</t>
  </si>
  <si>
    <t>Other Current Assets</t>
  </si>
  <si>
    <t>Gross Accounts Receivable (A)</t>
  </si>
  <si>
    <t>(All Allowances) (B)</t>
  </si>
  <si>
    <t>Net Receivables (A - B)</t>
  </si>
  <si>
    <t>Total Current Assets</t>
  </si>
  <si>
    <t>Property</t>
  </si>
  <si>
    <t>Land Improvements</t>
  </si>
  <si>
    <t>Building</t>
  </si>
  <si>
    <t>Equipment</t>
  </si>
  <si>
    <t>Leasehold Improvements</t>
  </si>
  <si>
    <t>Land</t>
  </si>
  <si>
    <t>Construction in Progress</t>
  </si>
  <si>
    <t>Land Improvements (K)</t>
  </si>
  <si>
    <t>Accumulated Depreciation (L)</t>
  </si>
  <si>
    <t>Net Landhold Improvements (K - L)</t>
  </si>
  <si>
    <t>Building (C)</t>
  </si>
  <si>
    <t>Accumulated Depreciation (D)</t>
  </si>
  <si>
    <t>Net Building (C - D)</t>
  </si>
  <si>
    <t>Equipment (E)</t>
  </si>
  <si>
    <t>Accumulated Depreciation (F))</t>
  </si>
  <si>
    <t>Net Equipment (E - F)</t>
  </si>
  <si>
    <t>Leasehold Improvements (G)</t>
  </si>
  <si>
    <t>Accumulated Depreciation (H)</t>
  </si>
  <si>
    <t>Net Leashold Improvements (G - H)</t>
  </si>
  <si>
    <t>Total Property, Facilities, Equipment</t>
  </si>
  <si>
    <t>Intangible and Other Assets</t>
  </si>
  <si>
    <t>Intangible Assets (I)</t>
  </si>
  <si>
    <t>Accumulated Amortization (J)</t>
  </si>
  <si>
    <t>Net Intangible  Assets (I-J)</t>
  </si>
  <si>
    <t>Other Assets</t>
  </si>
  <si>
    <t>Liabilities</t>
  </si>
  <si>
    <t>Long Term Liabilities</t>
  </si>
  <si>
    <t>Total Liabilities And Equity Fund Balance</t>
  </si>
  <si>
    <t>Accounts Payable</t>
  </si>
  <si>
    <t>Accrued Liabilities</t>
  </si>
  <si>
    <t>Current Portion of Long Term Debt</t>
  </si>
  <si>
    <t>Due to Affiliated Organization</t>
  </si>
  <si>
    <t>Other Current Liabilities</t>
  </si>
  <si>
    <t>Total Current Liabilities</t>
  </si>
  <si>
    <t>Long Term Debt</t>
  </si>
  <si>
    <t>Other Long Term Liabilities</t>
  </si>
  <si>
    <t>Total Long Term Liabilities</t>
  </si>
  <si>
    <t>Total Liabilities And Fund Balance</t>
  </si>
</sst>
</file>

<file path=xl/styles.xml><?xml version="1.0" encoding="utf-8"?>
<styleSheet xmlns="http://schemas.openxmlformats.org/spreadsheetml/2006/main" xml:space="preserve">
  <numFmts count="1">
    <numFmt numFmtId="164" formatCode="#,###.00;[Red] (#,###.00);0.00"/>
  </numFmts>
  <fonts count="9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000000"/>
      <name val="Arial"/>
    </font>
    <font>
      <b val="1"/>
      <i val="1"/>
      <strike val="0"/>
      <u val="none"/>
      <sz val="12"/>
      <color rgb="000000"/>
      <name val="Arial"/>
    </font>
    <font>
      <b val="1"/>
      <i val="0"/>
      <strike val="0"/>
      <u val="none"/>
      <sz val="12"/>
      <color rgb="000000"/>
      <name val="Arial"/>
    </font>
    <font>
      <b val="0"/>
      <i val="1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CCCCCC"/>
        <bgColor rgb="FF000000"/>
      </patternFill>
    </fill>
  </fills>
  <borders count="17">
    <border/>
    <border>
      <left style="medium">
        <color rgb="000000"/>
      </left>
      <right style="medium">
        <color rgb="000000"/>
      </right>
      <top style="medium">
        <color rgb="000000"/>
      </top>
      <bottom style="double">
        <color rgb="000000"/>
      </bottom>
    </border>
    <border>
      <top style="medium">
        <color rgb="000000"/>
      </top>
      <bottom style="double">
        <color rgb="000000"/>
      </bottom>
    </border>
    <border>
      <right style="medium">
        <color rgb="000000"/>
      </right>
      <top style="medium">
        <color rgb="000000"/>
      </top>
      <bottom style="double">
        <color rgb="000000"/>
      </bottom>
    </border>
    <border>
      <left style="medium">
        <color rgb="000000"/>
      </left>
      <top style="medium">
        <color rgb="000000"/>
      </top>
      <bottom style="double">
        <color rgb="000000"/>
      </bottom>
    </border>
    <border>
      <left style="thin">
        <color rgb="000000"/>
      </left>
      <right style="thin">
        <color rgb="000000"/>
      </right>
    </border>
    <border>
      <left style="medium">
        <color rgb="000000"/>
      </left>
      <right style="medium">
        <color rgb="000000"/>
      </right>
      <top style="medium">
        <color rgb="000000"/>
      </top>
    </border>
    <border>
      <left style="medium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  <bottom style="medium">
        <color rgb="000000"/>
      </bottom>
    </border>
    <border>
      <left style="medium">
        <color rgb="000000"/>
      </left>
      <right style="thin">
        <color rgb="000000"/>
      </right>
      <top style="medium">
        <color rgb="000000"/>
      </top>
    </border>
    <border>
      <left style="medium">
        <color rgb="000000"/>
      </left>
      <right style="thin">
        <color rgb="000000"/>
      </right>
    </border>
    <border>
      <left style="medium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thin">
        <color rgb="000000"/>
      </right>
      <top style="medium">
        <color rgb="000000"/>
      </top>
    </border>
    <border>
      <left style="thin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medium">
        <color rgb="000000"/>
      </right>
      <top style="medium">
        <color rgb="000000"/>
      </top>
    </border>
    <border>
      <left style="thin">
        <color rgb="000000"/>
      </left>
      <right style="medium">
        <color rgb="000000"/>
      </right>
    </border>
    <border>
      <left style="thin">
        <color rgb="000000"/>
      </left>
      <right style="medium">
        <color rgb="000000"/>
      </right>
      <bottom style="medium">
        <color rgb="000000"/>
      </bottom>
    </border>
  </borders>
  <cellStyleXfs count="1">
    <xf numFmtId="0" fontId="0" fillId="0" borderId="0"/>
  </cellStyleXfs>
  <cellXfs count="4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6" numFmtId="0" fillId="0" borderId="0" applyFont="1" applyNumberFormat="0" applyFill="0" applyBorder="0" applyAlignment="1">
      <alignment horizontal="left" vertical="bottom" textRotation="0" wrapText="false" shrinkToFit="false"/>
    </xf>
    <xf xfId="0" fontId="7" numFmtId="0" fillId="0" borderId="0" applyFont="1" applyNumberFormat="0" applyFill="0" applyBorder="0" applyAlignment="1">
      <alignment horizontal="left" vertical="center" textRotation="0" wrapText="false" shrinkToFit="false"/>
    </xf>
    <xf xfId="0" fontId="7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7" numFmtId="0" fillId="2" borderId="4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1" applyBorder="1" applyAlignment="0">
      <alignment horizontal="general" vertical="bottom" textRotation="0" wrapText="false" shrinkToFit="false"/>
    </xf>
    <xf xfId="0" fontId="8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2" borderId="5" applyFont="1" applyNumberFormat="1" applyFill="1" applyBorder="1" applyAlignment="1">
      <alignment horizontal="right" vertical="bottom" textRotation="0" wrapText="false" shrinkToFit="false"/>
    </xf>
    <xf xfId="0" fontId="7" numFmtId="0" fillId="2" borderId="6" applyFont="1" applyNumberFormat="0" applyFill="1" applyBorder="1" applyAlignment="1">
      <alignment horizontal="center" vertical="center" textRotation="0" wrapText="true" shrinkToFit="false"/>
    </xf>
    <xf xfId="0" fontId="0" numFmtId="0" fillId="0" borderId="7" applyFont="0" applyNumberFormat="0" applyFill="0" applyBorder="1" applyAlignment="0">
      <alignment horizontal="general" vertical="bottom" textRotation="0" wrapText="false" shrinkToFit="false"/>
    </xf>
    <xf xfId="0" fontId="7" numFmtId="0" fillId="0" borderId="7" applyFont="1" applyNumberFormat="0" applyFill="0" applyBorder="1" applyAlignment="1">
      <alignment horizontal="left" vertical="center" textRotation="0" wrapText="false" shrinkToFit="false"/>
    </xf>
    <xf xfId="0" fontId="8" numFmtId="0" fillId="0" borderId="7" applyFont="1" applyNumberFormat="0" applyFill="0" applyBorder="1" applyAlignment="1">
      <alignment horizontal="right" vertical="bottom" textRotation="0" wrapText="false" shrinkToFit="false"/>
    </xf>
    <xf xfId="0" fontId="7" numFmtId="0" fillId="2" borderId="7" applyFont="1" applyNumberFormat="0" applyFill="1" applyBorder="1" applyAlignment="1">
      <alignment horizontal="left" vertical="center" textRotation="0" wrapText="false" shrinkToFit="false"/>
    </xf>
    <xf xfId="0" fontId="7" numFmtId="0" fillId="2" borderId="8" applyFont="1" applyNumberFormat="0" applyFill="1" applyBorder="1" applyAlignment="1">
      <alignment horizontal="left" vertical="center" textRotation="0" wrapText="false" shrinkToFit="false"/>
    </xf>
    <xf xfId="0" fontId="7" numFmtId="0" fillId="2" borderId="9" applyFont="1" applyNumberFormat="0" applyFill="1" applyBorder="1" applyAlignment="1">
      <alignment horizontal="center" vertical="center" textRotation="0" wrapText="true" shrinkToFit="false"/>
    </xf>
    <xf xfId="0" fontId="0" numFmtId="0" fillId="0" borderId="10" applyFont="0" applyNumberFormat="0" applyFill="0" applyBorder="1" applyAlignment="0">
      <alignment horizontal="general" vertical="bottom" textRotation="0" wrapText="false" shrinkToFit="false"/>
    </xf>
    <xf xfId="0" fontId="8" numFmtId="164" fillId="0" borderId="10" applyFont="1" applyNumberFormat="1" applyFill="0" applyBorder="1" applyAlignment="1">
      <alignment horizontal="right" vertical="bottom" textRotation="0" wrapText="false" shrinkToFit="false"/>
    </xf>
    <xf xfId="0" fontId="7" numFmtId="164" fillId="0" borderId="10" applyFont="1" applyNumberFormat="1" applyFill="0" applyBorder="1" applyAlignment="1">
      <alignment horizontal="right" vertical="bottom" textRotation="0" wrapText="false" shrinkToFit="false"/>
    </xf>
    <xf xfId="0" fontId="7" numFmtId="164" fillId="2" borderId="10" applyFont="1" applyNumberFormat="1" applyFill="1" applyBorder="1" applyAlignment="1">
      <alignment horizontal="right" vertical="bottom" textRotation="0" wrapText="false" shrinkToFit="false"/>
    </xf>
    <xf xfId="0" fontId="7" numFmtId="164" fillId="2" borderId="11" applyFont="1" applyNumberFormat="1" applyFill="1" applyBorder="1" applyAlignment="1">
      <alignment horizontal="right" vertical="bottom" textRotation="0" wrapText="false" shrinkToFit="false"/>
    </xf>
    <xf xfId="0" fontId="7" numFmtId="0" fillId="2" borderId="12" applyFont="1" applyNumberFormat="0" applyFill="1" applyBorder="1" applyAlignment="1">
      <alignment horizontal="center" vertical="center" textRotation="0" wrapText="true" shrinkToFit="false"/>
    </xf>
    <xf xfId="0" fontId="7" numFmtId="164" fillId="2" borderId="13" applyFont="1" applyNumberFormat="1" applyFill="1" applyBorder="1" applyAlignment="1">
      <alignment horizontal="right" vertical="bottom" textRotation="0" wrapText="false" shrinkToFit="false"/>
    </xf>
    <xf xfId="0" fontId="7" numFmtId="0" fillId="2" borderId="14" applyFont="1" applyNumberFormat="0" applyFill="1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0">
      <alignment horizontal="general" vertical="bottom" textRotation="0" wrapText="false" shrinkToFit="false"/>
    </xf>
    <xf xfId="0" fontId="8" numFmtId="164" fillId="0" borderId="15" applyFont="1" applyNumberFormat="1" applyFill="0" applyBorder="1" applyAlignment="1">
      <alignment horizontal="right" vertical="bottom" textRotation="0" wrapText="false" shrinkToFit="false"/>
    </xf>
    <xf xfId="0" fontId="7" numFmtId="164" fillId="0" borderId="15" applyFont="1" applyNumberFormat="1" applyFill="0" applyBorder="1" applyAlignment="1">
      <alignment horizontal="right" vertical="bottom" textRotation="0" wrapText="false" shrinkToFit="false"/>
    </xf>
    <xf xfId="0" fontId="7" numFmtId="164" fillId="2" borderId="15" applyFont="1" applyNumberFormat="1" applyFill="1" applyBorder="1" applyAlignment="1">
      <alignment horizontal="right" vertical="bottom" textRotation="0" wrapText="false" shrinkToFit="false"/>
    </xf>
    <xf xfId="0" fontId="7" numFmtId="164" fillId="2" borderId="16" applyFont="1" applyNumberFormat="1" applyFill="1" applyBorder="1" applyAlignment="1">
      <alignment horizontal="right" vertical="bottom" textRotation="0" wrapText="false" shrinkToFit="false"/>
    </xf>
    <xf xfId="0" fontId="8" numFmtId="164" fillId="0" borderId="7" applyFont="1" applyNumberFormat="1" applyFill="0" applyBorder="1" applyAlignment="1">
      <alignment horizontal="right" vertical="bottom" textRotation="0" wrapText="false" shrinkToFit="false"/>
    </xf>
    <xf xfId="0" fontId="7" numFmtId="164" fillId="0" borderId="7" applyFont="1" applyNumberFormat="1" applyFill="0" applyBorder="1" applyAlignment="1">
      <alignment horizontal="right" vertical="bottom" textRotation="0" wrapText="false" shrinkToFit="false"/>
    </xf>
    <xf xfId="0" fontId="7" numFmtId="164" fillId="2" borderId="7" applyFont="1" applyNumberFormat="1" applyFill="1" applyBorder="1" applyAlignment="1">
      <alignment horizontal="right" vertical="bottom" textRotation="0" wrapText="false" shrinkToFit="false"/>
    </xf>
    <xf xfId="0" fontId="7" numFmtId="164" fillId="2" borderId="8" applyFont="1" applyNumberFormat="1" applyFill="1" applyBorder="1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">
      <c r="A1" s="1" t="s">
        <v>0</v>
      </c>
    </row>
    <row r="4" spans="1:1">
      <c r="A4" s="2" t="s">
        <v>1</v>
      </c>
    </row>
    <row r="5" spans="1:1">
      <c r="A5" s="3" t="s">
        <v>2</v>
      </c>
    </row>
    <row r="6" spans="1:1">
      <c r="A6" s="4" t="s">
        <v>3</v>
      </c>
    </row>
    <row r="9" spans="1:1">
      <c r="A9" s="5" t="s">
        <v>4</v>
      </c>
    </row>
    <row r="10" spans="1:1">
      <c r="A10" s="6" t="s">
        <v>5</v>
      </c>
    </row>
    <row r="11" spans="1:1">
      <c r="A11" s="6" t="s">
        <v>6</v>
      </c>
    </row>
    <row r="12" spans="1:1">
      <c r="A12" s="6" t="s">
        <v>7</v>
      </c>
    </row>
    <row r="13" spans="1:1">
      <c r="A13" s="6" t="s">
        <v>8</v>
      </c>
    </row>
    <row r="14" spans="1:1">
      <c r="A14" s="6" t="s">
        <v>9</v>
      </c>
    </row>
    <row r="15" spans="1:1">
      <c r="A15" s="6" t="s">
        <v>10</v>
      </c>
    </row>
    <row r="16" spans="1:1">
      <c r="A16" s="6" t="s">
        <v>11</v>
      </c>
    </row>
    <row r="17" spans="1:1">
      <c r="A17" s="6" t="s">
        <v>12</v>
      </c>
    </row>
    <row r="19" spans="1:1">
      <c r="A19" s="5" t="s">
        <v>13</v>
      </c>
    </row>
    <row r="20" spans="1:1">
      <c r="A20" s="6" t="s">
        <v>14</v>
      </c>
    </row>
    <row r="21" spans="1:1">
      <c r="A21" s="6" t="s">
        <v>15</v>
      </c>
    </row>
    <row r="22" spans="1:1">
      <c r="A22" s="6" t="s">
        <v>16</v>
      </c>
    </row>
    <row r="23" spans="1:1">
      <c r="A23" s="6" t="s">
        <v>17</v>
      </c>
    </row>
    <row r="24" spans="1:1">
      <c r="A24" s="6" t="s">
        <v>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</cols>
  <sheetData>
    <row r="1" spans="1:13">
      <c r="A1" s="7" t="s">
        <v>145</v>
      </c>
    </row>
    <row r="3" spans="1:13">
      <c r="A3" s="7" t="s">
        <v>20</v>
      </c>
    </row>
    <row r="4" spans="1:13">
      <c r="A4" s="8"/>
      <c r="C4" s="11" t="s">
        <v>146</v>
      </c>
      <c r="D4" s="9"/>
      <c r="E4" s="9"/>
      <c r="F4" s="9"/>
      <c r="G4" s="10"/>
      <c r="I4" s="11" t="s">
        <v>147</v>
      </c>
      <c r="J4" s="9"/>
      <c r="K4" s="9"/>
      <c r="L4" s="9"/>
      <c r="M4" s="10"/>
    </row>
    <row r="5" spans="1:13" customHeight="1" ht="24">
      <c r="A5" s="17" t="s">
        <v>23</v>
      </c>
      <c r="B5" s="12"/>
      <c r="C5" s="23" t="s">
        <v>148</v>
      </c>
      <c r="D5" s="29" t="s">
        <v>149</v>
      </c>
      <c r="E5" s="29" t="s">
        <v>150</v>
      </c>
      <c r="F5" s="29" t="s">
        <v>151</v>
      </c>
      <c r="G5" s="31" t="s">
        <v>44</v>
      </c>
      <c r="H5" s="12"/>
      <c r="I5" s="23" t="s">
        <v>152</v>
      </c>
      <c r="J5" s="29" t="s">
        <v>153</v>
      </c>
      <c r="K5" s="29" t="s">
        <v>154</v>
      </c>
      <c r="L5" s="29" t="s">
        <v>155</v>
      </c>
      <c r="M5" s="31" t="s">
        <v>156</v>
      </c>
    </row>
    <row r="6" spans="1:13">
      <c r="A6" s="18"/>
      <c r="B6" s="12"/>
      <c r="C6" s="24"/>
      <c r="D6" s="12"/>
      <c r="E6" s="12"/>
      <c r="F6" s="12"/>
      <c r="G6" s="32"/>
      <c r="H6" s="12"/>
      <c r="I6" s="24"/>
      <c r="J6" s="12"/>
      <c r="K6" s="12"/>
      <c r="L6" s="12"/>
      <c r="M6" s="32"/>
    </row>
    <row r="7" spans="1:13">
      <c r="A7" s="19" t="s">
        <v>39</v>
      </c>
      <c r="B7" s="12"/>
      <c r="C7" s="24"/>
      <c r="D7" s="12"/>
      <c r="E7" s="12"/>
      <c r="F7" s="12"/>
      <c r="G7" s="32"/>
      <c r="H7" s="12"/>
      <c r="I7" s="24"/>
      <c r="J7" s="12"/>
      <c r="K7" s="12"/>
      <c r="L7" s="12"/>
      <c r="M7" s="32"/>
    </row>
    <row r="8" spans="1:13">
      <c r="A8" s="20" t="s">
        <v>40</v>
      </c>
      <c r="B8" s="12"/>
      <c r="C8" s="25">
        <v>5698186.09</v>
      </c>
      <c r="D8" s="14">
        <v>200419562.52</v>
      </c>
      <c r="E8" s="14"/>
      <c r="F8" s="14">
        <v>791669.2</v>
      </c>
      <c r="G8" s="33">
        <v>260744428.79</v>
      </c>
      <c r="H8" s="12"/>
      <c r="I8" s="25">
        <v>-74935778.29</v>
      </c>
      <c r="J8" s="14"/>
      <c r="K8" s="14">
        <v>-74935778.29</v>
      </c>
      <c r="L8" s="14">
        <v>335680207.08</v>
      </c>
      <c r="M8" s="33">
        <v>260744428.79</v>
      </c>
    </row>
    <row r="9" spans="1:13">
      <c r="A9" s="20" t="s">
        <v>41</v>
      </c>
      <c r="B9" s="12"/>
      <c r="C9" s="25">
        <v>6821491.09</v>
      </c>
      <c r="D9" s="14">
        <v>198888442.12</v>
      </c>
      <c r="E9" s="14"/>
      <c r="F9" s="14">
        <v>881837.16</v>
      </c>
      <c r="G9" s="33">
        <v>258798019.6</v>
      </c>
      <c r="H9" s="12"/>
      <c r="I9" s="25">
        <v>-74586418.56</v>
      </c>
      <c r="J9" s="14"/>
      <c r="K9" s="14">
        <v>-74586418.56</v>
      </c>
      <c r="L9" s="14">
        <v>333384438.16</v>
      </c>
      <c r="M9" s="33">
        <v>258798019.6</v>
      </c>
    </row>
    <row r="10" spans="1:13">
      <c r="A10" s="20" t="s">
        <v>42</v>
      </c>
      <c r="B10" s="12"/>
      <c r="C10" s="25">
        <v>7556241.06</v>
      </c>
      <c r="D10" s="14">
        <v>196569381.86</v>
      </c>
      <c r="E10" s="14"/>
      <c r="F10" s="14">
        <v>778012.34</v>
      </c>
      <c r="G10" s="33">
        <v>259315469.33</v>
      </c>
      <c r="H10" s="12"/>
      <c r="I10" s="25">
        <v>-73153717.61</v>
      </c>
      <c r="J10" s="14"/>
      <c r="K10" s="14">
        <v>-73153717.61</v>
      </c>
      <c r="L10" s="14">
        <v>332469186.94</v>
      </c>
      <c r="M10" s="33">
        <v>259315469.33</v>
      </c>
    </row>
    <row r="11" spans="1:13">
      <c r="A11" s="20" t="s">
        <v>43</v>
      </c>
      <c r="B11" s="12"/>
      <c r="C11" s="25">
        <v>8375749.64</v>
      </c>
      <c r="D11" s="14">
        <v>193896238.04</v>
      </c>
      <c r="E11" s="14"/>
      <c r="F11" s="14">
        <v>747625.76</v>
      </c>
      <c r="G11" s="33">
        <v>259175269.71</v>
      </c>
      <c r="H11" s="12"/>
      <c r="I11" s="25">
        <v>-68985226.41</v>
      </c>
      <c r="J11" s="14"/>
      <c r="K11" s="14">
        <v>-68985226.41</v>
      </c>
      <c r="L11" s="14">
        <v>328160496.12</v>
      </c>
      <c r="M11" s="33">
        <v>259175269.71</v>
      </c>
    </row>
    <row r="12" spans="1:1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34" t="str">
        <f>SUM(G8:G11)</f>
        <v>0</v>
      </c>
      <c r="H12" s="12"/>
      <c r="I12" s="26" t="str">
        <f>SUM(I8:I11)</f>
        <v>0</v>
      </c>
      <c r="J12" s="15" t="str">
        <f>SUM(J8:J11)</f>
        <v>0</v>
      </c>
      <c r="K12" s="15" t="str">
        <f>SUM(K8:K11)</f>
        <v>0</v>
      </c>
      <c r="L12" s="15" t="str">
        <f>SUM(L8:L11)</f>
        <v>0</v>
      </c>
      <c r="M12" s="34" t="str">
        <f>SUM(M8:M11)</f>
        <v>0</v>
      </c>
    </row>
    <row r="13" spans="1:13">
      <c r="A13" s="18"/>
      <c r="B13" s="12"/>
      <c r="C13" s="24"/>
      <c r="D13" s="12"/>
      <c r="E13" s="12"/>
      <c r="F13" s="12"/>
      <c r="G13" s="32"/>
      <c r="H13" s="12"/>
      <c r="I13" s="24"/>
      <c r="J13" s="12"/>
      <c r="K13" s="12"/>
      <c r="L13" s="12"/>
      <c r="M13" s="32"/>
    </row>
    <row r="14" spans="1:13">
      <c r="A14" s="19" t="s">
        <v>45</v>
      </c>
      <c r="B14" s="12"/>
      <c r="C14" s="24"/>
      <c r="D14" s="12"/>
      <c r="E14" s="12"/>
      <c r="F14" s="12"/>
      <c r="G14" s="32"/>
      <c r="H14" s="12"/>
      <c r="I14" s="24"/>
      <c r="J14" s="12"/>
      <c r="K14" s="12"/>
      <c r="L14" s="12"/>
      <c r="M14" s="32"/>
    </row>
    <row r="15" spans="1:13">
      <c r="A15" s="20" t="s">
        <v>40</v>
      </c>
      <c r="B15" s="12"/>
      <c r="C15" s="25">
        <v>7488117.94</v>
      </c>
      <c r="D15" s="14">
        <v>75298610.38</v>
      </c>
      <c r="E15" s="14">
        <v>38083864.66</v>
      </c>
      <c r="F15" s="14">
        <v>592464.19</v>
      </c>
      <c r="G15" s="33">
        <v>154231623.23</v>
      </c>
      <c r="H15" s="12"/>
      <c r="I15" s="25">
        <v>-164128649.12</v>
      </c>
      <c r="J15" s="14"/>
      <c r="K15" s="14">
        <v>-164128649.12</v>
      </c>
      <c r="L15" s="14">
        <v>318360272.35</v>
      </c>
      <c r="M15" s="33">
        <v>154231623.23</v>
      </c>
    </row>
    <row r="16" spans="1:13">
      <c r="A16" s="20" t="s">
        <v>41</v>
      </c>
      <c r="B16" s="12"/>
      <c r="C16" s="25">
        <v>6408443.63</v>
      </c>
      <c r="D16" s="14">
        <v>73290336.33</v>
      </c>
      <c r="E16" s="14">
        <v>38083864.66</v>
      </c>
      <c r="F16" s="14">
        <v>595075.84</v>
      </c>
      <c r="G16" s="33">
        <v>151469870.73</v>
      </c>
      <c r="H16" s="12"/>
      <c r="I16" s="25">
        <v>-158190596.83</v>
      </c>
      <c r="J16" s="14"/>
      <c r="K16" s="14">
        <v>-158190596.83</v>
      </c>
      <c r="L16" s="14">
        <v>309660467.56</v>
      </c>
      <c r="M16" s="33">
        <v>151469870.73</v>
      </c>
    </row>
    <row r="17" spans="1:13">
      <c r="A17" s="20" t="s">
        <v>42</v>
      </c>
      <c r="B17" s="12"/>
      <c r="C17" s="25">
        <v>7977880.76</v>
      </c>
      <c r="D17" s="14">
        <v>71334601.98</v>
      </c>
      <c r="E17" s="14">
        <v>38083864.66</v>
      </c>
      <c r="F17" s="14">
        <v>531128.45</v>
      </c>
      <c r="G17" s="33">
        <v>148476286.54</v>
      </c>
      <c r="H17" s="12"/>
      <c r="I17" s="25">
        <v>-152982819.27</v>
      </c>
      <c r="J17" s="14"/>
      <c r="K17" s="14">
        <v>-152982819.27</v>
      </c>
      <c r="L17" s="14">
        <v>301459105.81</v>
      </c>
      <c r="M17" s="33">
        <v>148476286.54</v>
      </c>
    </row>
    <row r="18" spans="1:13">
      <c r="A18" s="20" t="s">
        <v>43</v>
      </c>
      <c r="B18" s="12"/>
      <c r="C18" s="25">
        <v>8985909.08</v>
      </c>
      <c r="D18" s="14">
        <v>13590971.69</v>
      </c>
      <c r="E18" s="14">
        <v>38083864.66</v>
      </c>
      <c r="F18" s="14">
        <v>477278.93</v>
      </c>
      <c r="G18" s="33">
        <v>91084734.04</v>
      </c>
      <c r="H18" s="12"/>
      <c r="I18" s="25">
        <v>-145567687.69</v>
      </c>
      <c r="J18" s="14"/>
      <c r="K18" s="14">
        <v>-145567687.69</v>
      </c>
      <c r="L18" s="14">
        <v>236652421.73</v>
      </c>
      <c r="M18" s="33">
        <v>91084734.04</v>
      </c>
    </row>
    <row r="19" spans="1:1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34" t="str">
        <f>SUM(G15:G18)</f>
        <v>0</v>
      </c>
      <c r="H19" s="12"/>
      <c r="I19" s="26" t="str">
        <f>SUM(I15:I18)</f>
        <v>0</v>
      </c>
      <c r="J19" s="15" t="str">
        <f>SUM(J15:J18)</f>
        <v>0</v>
      </c>
      <c r="K19" s="15" t="str">
        <f>SUM(K15:K18)</f>
        <v>0</v>
      </c>
      <c r="L19" s="15" t="str">
        <f>SUM(L15:L18)</f>
        <v>0</v>
      </c>
      <c r="M19" s="34" t="str">
        <f>SUM(M15:M18)</f>
        <v>0</v>
      </c>
    </row>
    <row r="20" spans="1:13">
      <c r="A20" s="18"/>
      <c r="B20" s="12"/>
      <c r="C20" s="24"/>
      <c r="D20" s="12"/>
      <c r="E20" s="12"/>
      <c r="F20" s="12"/>
      <c r="G20" s="32"/>
      <c r="H20" s="12"/>
      <c r="I20" s="24"/>
      <c r="J20" s="12"/>
      <c r="K20" s="12"/>
      <c r="L20" s="12"/>
      <c r="M20" s="32"/>
    </row>
    <row r="21" spans="1:13">
      <c r="A21" s="19" t="s">
        <v>46</v>
      </c>
      <c r="B21" s="12"/>
      <c r="C21" s="24"/>
      <c r="D21" s="12"/>
      <c r="E21" s="12"/>
      <c r="F21" s="12"/>
      <c r="G21" s="32"/>
      <c r="H21" s="12"/>
      <c r="I21" s="24"/>
      <c r="J21" s="12"/>
      <c r="K21" s="12"/>
      <c r="L21" s="12"/>
      <c r="M21" s="32"/>
    </row>
    <row r="22" spans="1:13">
      <c r="A22" s="20" t="s">
        <v>40</v>
      </c>
      <c r="B22" s="12"/>
      <c r="C22" s="25">
        <v>14284170</v>
      </c>
      <c r="D22" s="14">
        <v>241681</v>
      </c>
      <c r="E22" s="14"/>
      <c r="F22" s="14">
        <v>12323830</v>
      </c>
      <c r="G22" s="33">
        <v>29166266</v>
      </c>
      <c r="H22" s="12"/>
      <c r="I22" s="25">
        <v>1910434</v>
      </c>
      <c r="J22" s="14">
        <v>11797082</v>
      </c>
      <c r="K22" s="14">
        <v>13707516</v>
      </c>
      <c r="L22" s="14">
        <v>15458750</v>
      </c>
      <c r="M22" s="33">
        <v>29166266</v>
      </c>
    </row>
    <row r="23" spans="1:13">
      <c r="A23" s="20" t="s">
        <v>41</v>
      </c>
      <c r="B23" s="12"/>
      <c r="C23" s="25">
        <v>15884906</v>
      </c>
      <c r="D23" s="14">
        <v>225146</v>
      </c>
      <c r="E23" s="14"/>
      <c r="F23" s="14">
        <v>12130381</v>
      </c>
      <c r="G23" s="33">
        <v>30355642</v>
      </c>
      <c r="H23" s="12"/>
      <c r="I23" s="25">
        <v>1861319</v>
      </c>
      <c r="J23" s="14">
        <v>11597672</v>
      </c>
      <c r="K23" s="14">
        <v>13458991</v>
      </c>
      <c r="L23" s="14">
        <v>16896651</v>
      </c>
      <c r="M23" s="33">
        <v>30355642</v>
      </c>
    </row>
    <row r="24" spans="1:13">
      <c r="A24" s="20" t="s">
        <v>42</v>
      </c>
      <c r="B24" s="12"/>
      <c r="C24" s="25">
        <v>17280022</v>
      </c>
      <c r="D24" s="14">
        <v>208233</v>
      </c>
      <c r="E24" s="14"/>
      <c r="F24" s="14">
        <v>11934385</v>
      </c>
      <c r="G24" s="33">
        <v>31371879</v>
      </c>
      <c r="H24" s="12"/>
      <c r="I24" s="25">
        <v>2122187</v>
      </c>
      <c r="J24" s="14">
        <v>11384906</v>
      </c>
      <c r="K24" s="14">
        <v>13507093</v>
      </c>
      <c r="L24" s="14">
        <v>17864786</v>
      </c>
      <c r="M24" s="33">
        <v>31371879</v>
      </c>
    </row>
    <row r="25" spans="1:13">
      <c r="A25" s="20" t="s">
        <v>43</v>
      </c>
      <c r="B25" s="12"/>
      <c r="C25" s="25">
        <v>18593491</v>
      </c>
      <c r="D25" s="14">
        <v>185876</v>
      </c>
      <c r="E25" s="14"/>
      <c r="F25" s="14">
        <v>11733224</v>
      </c>
      <c r="G25" s="33">
        <v>32902301</v>
      </c>
      <c r="H25" s="12"/>
      <c r="I25" s="25">
        <v>2986082</v>
      </c>
      <c r="J25" s="14">
        <v>10375786</v>
      </c>
      <c r="K25" s="14">
        <v>13361868</v>
      </c>
      <c r="L25" s="14">
        <v>19540433</v>
      </c>
      <c r="M25" s="33">
        <v>32902301</v>
      </c>
    </row>
    <row r="26" spans="1:1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34" t="str">
        <f>SUM(G22:G25)</f>
        <v>0</v>
      </c>
      <c r="H26" s="12"/>
      <c r="I26" s="26" t="str">
        <f>SUM(I22:I25)</f>
        <v>0</v>
      </c>
      <c r="J26" s="15" t="str">
        <f>SUM(J22:J25)</f>
        <v>0</v>
      </c>
      <c r="K26" s="15" t="str">
        <f>SUM(K22:K25)</f>
        <v>0</v>
      </c>
      <c r="L26" s="15" t="str">
        <f>SUM(L22:L25)</f>
        <v>0</v>
      </c>
      <c r="M26" s="34" t="str">
        <f>SUM(M22:M25)</f>
        <v>0</v>
      </c>
    </row>
    <row r="27" spans="1:13">
      <c r="A27" s="18"/>
      <c r="B27" s="12"/>
      <c r="C27" s="24"/>
      <c r="D27" s="12"/>
      <c r="E27" s="12"/>
      <c r="F27" s="12"/>
      <c r="G27" s="32"/>
      <c r="H27" s="12"/>
      <c r="I27" s="24"/>
      <c r="J27" s="12"/>
      <c r="K27" s="12"/>
      <c r="L27" s="12"/>
      <c r="M27" s="32"/>
    </row>
    <row r="28" spans="1:13">
      <c r="A28" s="19" t="s">
        <v>47</v>
      </c>
      <c r="B28" s="12"/>
      <c r="C28" s="24"/>
      <c r="D28" s="12"/>
      <c r="E28" s="12"/>
      <c r="F28" s="12"/>
      <c r="G28" s="32"/>
      <c r="H28" s="12"/>
      <c r="I28" s="24"/>
      <c r="J28" s="12"/>
      <c r="K28" s="12"/>
      <c r="L28" s="12"/>
      <c r="M28" s="32"/>
    </row>
    <row r="29" spans="1:13">
      <c r="A29" s="20" t="s">
        <v>40</v>
      </c>
      <c r="B29" s="12"/>
      <c r="C29" s="25">
        <v>22320626</v>
      </c>
      <c r="D29" s="14">
        <v>264867</v>
      </c>
      <c r="E29" s="14"/>
      <c r="F29" s="14">
        <v>14661087</v>
      </c>
      <c r="G29" s="33">
        <v>41012733</v>
      </c>
      <c r="H29" s="12"/>
      <c r="I29" s="25">
        <v>1022244</v>
      </c>
      <c r="J29" s="14">
        <v>14933269</v>
      </c>
      <c r="K29" s="14">
        <v>15955513</v>
      </c>
      <c r="L29" s="14">
        <v>25057220</v>
      </c>
      <c r="M29" s="33">
        <v>41012733</v>
      </c>
    </row>
    <row r="30" spans="1:13">
      <c r="A30" s="20" t="s">
        <v>41</v>
      </c>
      <c r="B30" s="12"/>
      <c r="C30" s="25">
        <v>24606156</v>
      </c>
      <c r="D30" s="14">
        <v>262260</v>
      </c>
      <c r="E30" s="14"/>
      <c r="F30" s="14">
        <v>14393630</v>
      </c>
      <c r="G30" s="33">
        <v>42292717</v>
      </c>
      <c r="H30" s="12"/>
      <c r="I30" s="25">
        <v>1245376</v>
      </c>
      <c r="J30" s="14">
        <v>14659968</v>
      </c>
      <c r="K30" s="14">
        <v>15905344</v>
      </c>
      <c r="L30" s="14">
        <v>26387373</v>
      </c>
      <c r="M30" s="33">
        <v>42292717</v>
      </c>
    </row>
    <row r="31" spans="1:13">
      <c r="A31" s="20" t="s">
        <v>42</v>
      </c>
      <c r="B31" s="12"/>
      <c r="C31" s="25">
        <v>26817592</v>
      </c>
      <c r="D31" s="14">
        <v>240210</v>
      </c>
      <c r="E31" s="14"/>
      <c r="F31" s="14">
        <v>14122655</v>
      </c>
      <c r="G31" s="33">
        <v>44234942</v>
      </c>
      <c r="H31" s="12"/>
      <c r="I31" s="25">
        <v>1921298</v>
      </c>
      <c r="J31" s="14">
        <v>14368496</v>
      </c>
      <c r="K31" s="14">
        <v>16289794</v>
      </c>
      <c r="L31" s="14">
        <v>27945148</v>
      </c>
      <c r="M31" s="33">
        <v>44234942</v>
      </c>
    </row>
    <row r="32" spans="1:13">
      <c r="A32" s="20" t="s">
        <v>43</v>
      </c>
      <c r="B32" s="12"/>
      <c r="C32" s="25">
        <v>28262730</v>
      </c>
      <c r="D32" s="14">
        <v>215982</v>
      </c>
      <c r="E32" s="14"/>
      <c r="F32" s="14">
        <v>13848099</v>
      </c>
      <c r="G32" s="33">
        <v>45787501</v>
      </c>
      <c r="H32" s="12"/>
      <c r="I32" s="25">
        <v>2137765</v>
      </c>
      <c r="J32" s="14">
        <v>14081137</v>
      </c>
      <c r="K32" s="14">
        <v>16218902</v>
      </c>
      <c r="L32" s="14">
        <v>29568599</v>
      </c>
      <c r="M32" s="33">
        <v>45787501</v>
      </c>
    </row>
    <row r="33" spans="1:1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34" t="str">
        <f>SUM(G29:G32)</f>
        <v>0</v>
      </c>
      <c r="H33" s="12"/>
      <c r="I33" s="26" t="str">
        <f>SUM(I29:I32)</f>
        <v>0</v>
      </c>
      <c r="J33" s="15" t="str">
        <f>SUM(J29:J32)</f>
        <v>0</v>
      </c>
      <c r="K33" s="15" t="str">
        <f>SUM(K29:K32)</f>
        <v>0</v>
      </c>
      <c r="L33" s="15" t="str">
        <f>SUM(L29:L32)</f>
        <v>0</v>
      </c>
      <c r="M33" s="34" t="str">
        <f>SUM(M29:M32)</f>
        <v>0</v>
      </c>
    </row>
    <row r="34" spans="1:13">
      <c r="A34" s="18"/>
      <c r="B34" s="12"/>
      <c r="C34" s="24"/>
      <c r="D34" s="12"/>
      <c r="E34" s="12"/>
      <c r="F34" s="12"/>
      <c r="G34" s="32"/>
      <c r="H34" s="12"/>
      <c r="I34" s="24"/>
      <c r="J34" s="12"/>
      <c r="K34" s="12"/>
      <c r="L34" s="12"/>
      <c r="M34" s="32"/>
    </row>
    <row r="35" spans="1:13">
      <c r="A35" s="19" t="s">
        <v>48</v>
      </c>
      <c r="B35" s="12"/>
      <c r="C35" s="24"/>
      <c r="D35" s="12"/>
      <c r="E35" s="12"/>
      <c r="F35" s="12"/>
      <c r="G35" s="32"/>
      <c r="H35" s="12"/>
      <c r="I35" s="24"/>
      <c r="J35" s="12"/>
      <c r="K35" s="12"/>
      <c r="L35" s="12"/>
      <c r="M35" s="32"/>
    </row>
    <row r="36" spans="1:13">
      <c r="A36" s="20" t="s">
        <v>40</v>
      </c>
      <c r="B36" s="12"/>
      <c r="C36" s="25">
        <v>639694</v>
      </c>
      <c r="D36" s="14">
        <v>380529</v>
      </c>
      <c r="E36" s="14"/>
      <c r="F36" s="14">
        <v>15276009</v>
      </c>
      <c r="G36" s="33">
        <v>17773191</v>
      </c>
      <c r="H36" s="12"/>
      <c r="I36" s="25">
        <v>8191434</v>
      </c>
      <c r="J36" s="14">
        <v>15172708</v>
      </c>
      <c r="K36" s="14">
        <v>23364142</v>
      </c>
      <c r="L36" s="14">
        <v>-5590951</v>
      </c>
      <c r="M36" s="33">
        <v>17773191</v>
      </c>
    </row>
    <row r="37" spans="1:13">
      <c r="A37" s="20" t="s">
        <v>41</v>
      </c>
      <c r="B37" s="12"/>
      <c r="C37" s="25">
        <v>572679</v>
      </c>
      <c r="D37" s="14">
        <v>362671</v>
      </c>
      <c r="E37" s="14"/>
      <c r="F37" s="14">
        <v>15008716</v>
      </c>
      <c r="G37" s="33">
        <v>17261737</v>
      </c>
      <c r="H37" s="12"/>
      <c r="I37" s="25">
        <v>8288130</v>
      </c>
      <c r="J37" s="14">
        <v>14912154</v>
      </c>
      <c r="K37" s="14">
        <v>23200284</v>
      </c>
      <c r="L37" s="14">
        <v>-5938547</v>
      </c>
      <c r="M37" s="33">
        <v>17261737</v>
      </c>
    </row>
    <row r="38" spans="1:13">
      <c r="A38" s="20" t="s">
        <v>42</v>
      </c>
      <c r="B38" s="12"/>
      <c r="C38" s="25">
        <v>625725</v>
      </c>
      <c r="D38" s="14">
        <v>354934</v>
      </c>
      <c r="E38" s="14"/>
      <c r="F38" s="14">
        <v>14738139</v>
      </c>
      <c r="G38" s="33">
        <v>17199628</v>
      </c>
      <c r="H38" s="12"/>
      <c r="I38" s="25">
        <v>8877807</v>
      </c>
      <c r="J38" s="14">
        <v>14640318</v>
      </c>
      <c r="K38" s="14">
        <v>23518125</v>
      </c>
      <c r="L38" s="14">
        <v>-6318497</v>
      </c>
      <c r="M38" s="33">
        <v>17199628</v>
      </c>
    </row>
    <row r="39" spans="1:13">
      <c r="A39" s="20" t="s">
        <v>43</v>
      </c>
      <c r="B39" s="12"/>
      <c r="C39" s="25">
        <v>750692</v>
      </c>
      <c r="D39" s="14">
        <v>344648</v>
      </c>
      <c r="E39" s="14"/>
      <c r="F39" s="14">
        <v>14464191</v>
      </c>
      <c r="G39" s="33">
        <v>17231736</v>
      </c>
      <c r="H39" s="12"/>
      <c r="I39" s="25">
        <v>9445146</v>
      </c>
      <c r="J39" s="14">
        <v>14366263</v>
      </c>
      <c r="K39" s="14">
        <v>23811409</v>
      </c>
      <c r="L39" s="14">
        <v>-6579673</v>
      </c>
      <c r="M39" s="33">
        <v>17231736</v>
      </c>
    </row>
    <row r="40" spans="1:1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34" t="str">
        <f>SUM(G36:G39)</f>
        <v>0</v>
      </c>
      <c r="H40" s="12"/>
      <c r="I40" s="26" t="str">
        <f>SUM(I36:I39)</f>
        <v>0</v>
      </c>
      <c r="J40" s="15" t="str">
        <f>SUM(J36:J39)</f>
        <v>0</v>
      </c>
      <c r="K40" s="15" t="str">
        <f>SUM(K36:K39)</f>
        <v>0</v>
      </c>
      <c r="L40" s="15" t="str">
        <f>SUM(L36:L39)</f>
        <v>0</v>
      </c>
      <c r="M40" s="34" t="str">
        <f>SUM(M36:M39)</f>
        <v>0</v>
      </c>
    </row>
    <row r="41" spans="1:13">
      <c r="A41" s="18"/>
      <c r="B41" s="12"/>
      <c r="C41" s="24"/>
      <c r="D41" s="12"/>
      <c r="E41" s="12"/>
      <c r="F41" s="12"/>
      <c r="G41" s="32"/>
      <c r="H41" s="12"/>
      <c r="I41" s="24"/>
      <c r="J41" s="12"/>
      <c r="K41" s="12"/>
      <c r="L41" s="12"/>
      <c r="M41" s="32"/>
    </row>
    <row r="42" spans="1:13">
      <c r="A42" s="19" t="s">
        <v>49</v>
      </c>
      <c r="B42" s="12"/>
      <c r="C42" s="24"/>
      <c r="D42" s="12"/>
      <c r="E42" s="12"/>
      <c r="F42" s="12"/>
      <c r="G42" s="32"/>
      <c r="H42" s="12"/>
      <c r="I42" s="24"/>
      <c r="J42" s="12"/>
      <c r="K42" s="12"/>
      <c r="L42" s="12"/>
      <c r="M42" s="32"/>
    </row>
    <row r="43" spans="1:13">
      <c r="A43" s="20" t="s">
        <v>40</v>
      </c>
      <c r="B43" s="12"/>
      <c r="C43" s="25">
        <v>601553</v>
      </c>
      <c r="D43" s="14">
        <v>137582</v>
      </c>
      <c r="E43" s="14"/>
      <c r="F43" s="14">
        <v>13361656</v>
      </c>
      <c r="G43" s="33">
        <v>15519952</v>
      </c>
      <c r="H43" s="12"/>
      <c r="I43" s="25">
        <v>9010970</v>
      </c>
      <c r="J43" s="14">
        <v>13619856</v>
      </c>
      <c r="K43" s="14">
        <v>22630826</v>
      </c>
      <c r="L43" s="14">
        <v>-7110874</v>
      </c>
      <c r="M43" s="33">
        <v>15519952</v>
      </c>
    </row>
    <row r="44" spans="1:13">
      <c r="A44" s="20" t="s">
        <v>41</v>
      </c>
      <c r="B44" s="12"/>
      <c r="C44" s="25">
        <v>650984</v>
      </c>
      <c r="D44" s="14">
        <v>134678</v>
      </c>
      <c r="E44" s="14"/>
      <c r="F44" s="14">
        <v>13122907</v>
      </c>
      <c r="G44" s="33">
        <v>15234881</v>
      </c>
      <c r="H44" s="12"/>
      <c r="I44" s="25">
        <v>8608199</v>
      </c>
      <c r="J44" s="14">
        <v>13378595</v>
      </c>
      <c r="K44" s="14">
        <v>21986794</v>
      </c>
      <c r="L44" s="14">
        <v>-6751913</v>
      </c>
      <c r="M44" s="33">
        <v>15234881</v>
      </c>
    </row>
    <row r="45" spans="1:13">
      <c r="A45" s="20" t="s">
        <v>42</v>
      </c>
      <c r="B45" s="12"/>
      <c r="C45" s="25">
        <v>892047</v>
      </c>
      <c r="D45" s="14">
        <v>128320</v>
      </c>
      <c r="E45" s="14"/>
      <c r="F45" s="14">
        <v>12881081</v>
      </c>
      <c r="G45" s="33">
        <v>15043903</v>
      </c>
      <c r="H45" s="12"/>
      <c r="I45" s="25">
        <v>8915175</v>
      </c>
      <c r="J45" s="14">
        <v>13121177</v>
      </c>
      <c r="K45" s="14">
        <v>22036352</v>
      </c>
      <c r="L45" s="14">
        <v>-6992449</v>
      </c>
      <c r="M45" s="33">
        <v>15043903</v>
      </c>
    </row>
    <row r="46" spans="1:13">
      <c r="A46" s="20" t="s">
        <v>43</v>
      </c>
      <c r="B46" s="12"/>
      <c r="C46" s="25">
        <v>956554</v>
      </c>
      <c r="D46" s="14">
        <v>119651</v>
      </c>
      <c r="E46" s="14"/>
      <c r="F46" s="14">
        <v>12636056</v>
      </c>
      <c r="G46" s="33">
        <v>15020762</v>
      </c>
      <c r="H46" s="12"/>
      <c r="I46" s="25">
        <v>8881581</v>
      </c>
      <c r="J46" s="14">
        <v>12864538</v>
      </c>
      <c r="K46" s="14">
        <v>21746119</v>
      </c>
      <c r="L46" s="14">
        <v>-6725357</v>
      </c>
      <c r="M46" s="33">
        <v>15020762</v>
      </c>
    </row>
    <row r="47" spans="1:1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34" t="str">
        <f>SUM(G43:G46)</f>
        <v>0</v>
      </c>
      <c r="H47" s="12"/>
      <c r="I47" s="26" t="str">
        <f>SUM(I43:I46)</f>
        <v>0</v>
      </c>
      <c r="J47" s="15" t="str">
        <f>SUM(J43:J46)</f>
        <v>0</v>
      </c>
      <c r="K47" s="15" t="str">
        <f>SUM(K43:K46)</f>
        <v>0</v>
      </c>
      <c r="L47" s="15" t="str">
        <f>SUM(L43:L46)</f>
        <v>0</v>
      </c>
      <c r="M47" s="34" t="str">
        <f>SUM(M43:M46)</f>
        <v>0</v>
      </c>
    </row>
    <row r="48" spans="1:13">
      <c r="A48" s="18"/>
      <c r="B48" s="12"/>
      <c r="C48" s="24"/>
      <c r="D48" s="12"/>
      <c r="E48" s="12"/>
      <c r="F48" s="12"/>
      <c r="G48" s="32"/>
      <c r="H48" s="12"/>
      <c r="I48" s="24"/>
      <c r="J48" s="12"/>
      <c r="K48" s="12"/>
      <c r="L48" s="12"/>
      <c r="M48" s="32"/>
    </row>
    <row r="49" spans="1:13">
      <c r="A49" s="19" t="s">
        <v>50</v>
      </c>
      <c r="B49" s="12"/>
      <c r="C49" s="24"/>
      <c r="D49" s="12"/>
      <c r="E49" s="12"/>
      <c r="F49" s="12"/>
      <c r="G49" s="32"/>
      <c r="H49" s="12"/>
      <c r="I49" s="24"/>
      <c r="J49" s="12"/>
      <c r="K49" s="12"/>
      <c r="L49" s="12"/>
      <c r="M49" s="32"/>
    </row>
    <row r="50" spans="1:13">
      <c r="A50" s="20" t="s">
        <v>40</v>
      </c>
      <c r="B50" s="12"/>
      <c r="C50" s="25">
        <v>5558208.28</v>
      </c>
      <c r="D50" s="14">
        <v>274126548.22</v>
      </c>
      <c r="E50" s="14"/>
      <c r="F50" s="14">
        <v>778332.66</v>
      </c>
      <c r="G50" s="33">
        <v>332441216.03</v>
      </c>
      <c r="H50" s="12"/>
      <c r="I50" s="25">
        <v>177067306.04</v>
      </c>
      <c r="J50" s="14"/>
      <c r="K50" s="14">
        <v>177067306.04</v>
      </c>
      <c r="L50" s="14">
        <v>155373909.99</v>
      </c>
      <c r="M50" s="33">
        <v>332441216.03</v>
      </c>
    </row>
    <row r="51" spans="1:13">
      <c r="A51" s="20" t="s">
        <v>41</v>
      </c>
      <c r="B51" s="12"/>
      <c r="C51" s="25">
        <v>4819865.17</v>
      </c>
      <c r="D51" s="14">
        <v>280205696.93</v>
      </c>
      <c r="E51" s="14"/>
      <c r="F51" s="14">
        <v>752231.92</v>
      </c>
      <c r="G51" s="33">
        <v>340816057.11</v>
      </c>
      <c r="H51" s="12"/>
      <c r="I51" s="25">
        <v>180565219.66</v>
      </c>
      <c r="J51" s="14"/>
      <c r="K51" s="14">
        <v>180565219.66</v>
      </c>
      <c r="L51" s="14">
        <v>160250837.45</v>
      </c>
      <c r="M51" s="33">
        <v>340816057.11</v>
      </c>
    </row>
    <row r="52" spans="1:13">
      <c r="A52" s="20" t="s">
        <v>42</v>
      </c>
      <c r="B52" s="12"/>
      <c r="C52" s="25">
        <v>6400584.73</v>
      </c>
      <c r="D52" s="14">
        <v>267252147.4</v>
      </c>
      <c r="E52" s="14"/>
      <c r="F52" s="14">
        <v>665409.55</v>
      </c>
      <c r="G52" s="33">
        <v>331935907.38</v>
      </c>
      <c r="H52" s="12"/>
      <c r="I52" s="25">
        <v>168026586.66</v>
      </c>
      <c r="J52" s="14"/>
      <c r="K52" s="14">
        <v>168026586.66</v>
      </c>
      <c r="L52" s="14">
        <v>163909320.72</v>
      </c>
      <c r="M52" s="33">
        <v>331935907.38</v>
      </c>
    </row>
    <row r="53" spans="1:13">
      <c r="A53" s="20" t="s">
        <v>43</v>
      </c>
      <c r="B53" s="12"/>
      <c r="C53" s="25">
        <v>7262484.53</v>
      </c>
      <c r="D53" s="14">
        <v>264198442.6</v>
      </c>
      <c r="E53" s="14"/>
      <c r="F53" s="14">
        <v>596552.47</v>
      </c>
      <c r="G53" s="33">
        <v>328414312.72</v>
      </c>
      <c r="H53" s="12"/>
      <c r="I53" s="25">
        <v>168302127.38</v>
      </c>
      <c r="J53" s="14"/>
      <c r="K53" s="14">
        <v>168302127.38</v>
      </c>
      <c r="L53" s="14">
        <v>160112185.34</v>
      </c>
      <c r="M53" s="33">
        <v>328414312.72</v>
      </c>
    </row>
    <row r="54" spans="1:1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34" t="str">
        <f>SUM(G50:G53)</f>
        <v>0</v>
      </c>
      <c r="H54" s="12"/>
      <c r="I54" s="26" t="str">
        <f>SUM(I50:I53)</f>
        <v>0</v>
      </c>
      <c r="J54" s="15" t="str">
        <f>SUM(J50:J53)</f>
        <v>0</v>
      </c>
      <c r="K54" s="15" t="str">
        <f>SUM(K50:K53)</f>
        <v>0</v>
      </c>
      <c r="L54" s="15" t="str">
        <f>SUM(L50:L53)</f>
        <v>0</v>
      </c>
      <c r="M54" s="34" t="str">
        <f>SUM(M50:M53)</f>
        <v>0</v>
      </c>
    </row>
    <row r="55" spans="1:13">
      <c r="A55" s="18"/>
      <c r="B55" s="12"/>
      <c r="C55" s="24"/>
      <c r="D55" s="12"/>
      <c r="E55" s="12"/>
      <c r="F55" s="12"/>
      <c r="G55" s="32"/>
      <c r="H55" s="12"/>
      <c r="I55" s="24"/>
      <c r="J55" s="12"/>
      <c r="K55" s="12"/>
      <c r="L55" s="12"/>
      <c r="M55" s="32"/>
    </row>
    <row r="56" spans="1:13">
      <c r="A56" s="19" t="s">
        <v>51</v>
      </c>
      <c r="B56" s="12"/>
      <c r="C56" s="24"/>
      <c r="D56" s="12"/>
      <c r="E56" s="12"/>
      <c r="F56" s="12"/>
      <c r="G56" s="32"/>
      <c r="H56" s="12"/>
      <c r="I56" s="24"/>
      <c r="J56" s="12"/>
      <c r="K56" s="12"/>
      <c r="L56" s="12"/>
      <c r="M56" s="32"/>
    </row>
    <row r="57" spans="1:13">
      <c r="A57" s="20" t="s">
        <v>40</v>
      </c>
      <c r="B57" s="12"/>
      <c r="C57" s="25">
        <v>34502851</v>
      </c>
      <c r="D57" s="14">
        <v>222207338</v>
      </c>
      <c r="E57" s="14">
        <v>17778892</v>
      </c>
      <c r="F57" s="14">
        <v>14146673</v>
      </c>
      <c r="G57" s="33">
        <v>375355677</v>
      </c>
      <c r="H57" s="12"/>
      <c r="I57" s="25">
        <v>48107429</v>
      </c>
      <c r="J57" s="14">
        <v>145316806</v>
      </c>
      <c r="K57" s="14">
        <v>193424235</v>
      </c>
      <c r="L57" s="14">
        <v>181931442</v>
      </c>
      <c r="M57" s="33">
        <v>375355677</v>
      </c>
    </row>
    <row r="58" spans="1:13">
      <c r="A58" s="20" t="s">
        <v>41</v>
      </c>
      <c r="B58" s="12"/>
      <c r="C58" s="25">
        <v>33114910</v>
      </c>
      <c r="D58" s="14">
        <v>232974764</v>
      </c>
      <c r="E58" s="14">
        <v>17365942</v>
      </c>
      <c r="F58" s="14">
        <v>13607676</v>
      </c>
      <c r="G58" s="33">
        <v>376844503</v>
      </c>
      <c r="H58" s="12"/>
      <c r="I58" s="25">
        <v>55534975</v>
      </c>
      <c r="J58" s="14">
        <v>128067681</v>
      </c>
      <c r="K58" s="14">
        <v>183602656</v>
      </c>
      <c r="L58" s="14">
        <v>193241847</v>
      </c>
      <c r="M58" s="33">
        <v>376844503</v>
      </c>
    </row>
    <row r="59" spans="1:13">
      <c r="A59" s="20" t="s">
        <v>42</v>
      </c>
      <c r="B59" s="12"/>
      <c r="C59" s="25">
        <v>33874574</v>
      </c>
      <c r="D59" s="14">
        <v>249483141</v>
      </c>
      <c r="E59" s="14">
        <v>17949351</v>
      </c>
      <c r="F59" s="14">
        <v>13450026</v>
      </c>
      <c r="G59" s="33">
        <v>396106879</v>
      </c>
      <c r="H59" s="12"/>
      <c r="I59" s="25">
        <v>53043375</v>
      </c>
      <c r="J59" s="14">
        <v>135752301</v>
      </c>
      <c r="K59" s="14">
        <v>188795676</v>
      </c>
      <c r="L59" s="14">
        <v>207311203</v>
      </c>
      <c r="M59" s="33">
        <v>396106879</v>
      </c>
    </row>
    <row r="60" spans="1:13">
      <c r="A60" s="20" t="s">
        <v>43</v>
      </c>
      <c r="B60" s="12"/>
      <c r="C60" s="25">
        <v>25988132</v>
      </c>
      <c r="D60" s="14">
        <v>254209236</v>
      </c>
      <c r="E60" s="14">
        <v>17628551</v>
      </c>
      <c r="F60" s="14">
        <v>13064108</v>
      </c>
      <c r="G60" s="33">
        <v>395082150</v>
      </c>
      <c r="H60" s="12"/>
      <c r="I60" s="25">
        <v>50194191</v>
      </c>
      <c r="J60" s="14">
        <v>125416356</v>
      </c>
      <c r="K60" s="14">
        <v>175610547</v>
      </c>
      <c r="L60" s="14">
        <v>219471603</v>
      </c>
      <c r="M60" s="33">
        <v>395082150</v>
      </c>
    </row>
    <row r="61" spans="1:1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34" t="str">
        <f>SUM(G57:G60)</f>
        <v>0</v>
      </c>
      <c r="H61" s="12"/>
      <c r="I61" s="26" t="str">
        <f>SUM(I57:I60)</f>
        <v>0</v>
      </c>
      <c r="J61" s="15" t="str">
        <f>SUM(J57:J60)</f>
        <v>0</v>
      </c>
      <c r="K61" s="15" t="str">
        <f>SUM(K57:K60)</f>
        <v>0</v>
      </c>
      <c r="L61" s="15" t="str">
        <f>SUM(L57:L60)</f>
        <v>0</v>
      </c>
      <c r="M61" s="34" t="str">
        <f>SUM(M57:M60)</f>
        <v>0</v>
      </c>
    </row>
    <row r="62" spans="1:13">
      <c r="A62" s="18"/>
      <c r="B62" s="12"/>
      <c r="C62" s="24"/>
      <c r="D62" s="12"/>
      <c r="E62" s="12"/>
      <c r="F62" s="12"/>
      <c r="G62" s="32"/>
      <c r="H62" s="12"/>
      <c r="I62" s="24"/>
      <c r="J62" s="12"/>
      <c r="K62" s="12"/>
      <c r="L62" s="12"/>
      <c r="M62" s="32"/>
    </row>
    <row r="63" spans="1:13">
      <c r="A63" s="19" t="s">
        <v>52</v>
      </c>
      <c r="B63" s="12"/>
      <c r="C63" s="24"/>
      <c r="D63" s="12"/>
      <c r="E63" s="12"/>
      <c r="F63" s="12"/>
      <c r="G63" s="32"/>
      <c r="H63" s="12"/>
      <c r="I63" s="24"/>
      <c r="J63" s="12"/>
      <c r="K63" s="12"/>
      <c r="L63" s="12"/>
      <c r="M63" s="32"/>
    </row>
    <row r="64" spans="1:13">
      <c r="A64" s="20" t="s">
        <v>40</v>
      </c>
      <c r="B64" s="12"/>
      <c r="C64" s="25">
        <v>96237188.87</v>
      </c>
      <c r="D64" s="14">
        <v>15017249.91</v>
      </c>
      <c r="E64" s="14">
        <v>8156605.48</v>
      </c>
      <c r="F64" s="14"/>
      <c r="G64" s="33">
        <v>136115350.18</v>
      </c>
      <c r="H64" s="12"/>
      <c r="I64" s="25">
        <v>24864848.43</v>
      </c>
      <c r="J64" s="14">
        <v>8244184.26</v>
      </c>
      <c r="K64" s="14">
        <v>33109032.69</v>
      </c>
      <c r="L64" s="14">
        <v>103006317.49</v>
      </c>
      <c r="M64" s="33">
        <v>136115350.18</v>
      </c>
    </row>
    <row r="65" spans="1:13">
      <c r="A65" s="20" t="s">
        <v>41</v>
      </c>
      <c r="B65" s="12"/>
      <c r="C65" s="25">
        <v>97591570.67</v>
      </c>
      <c r="D65" s="14">
        <v>14883630.72</v>
      </c>
      <c r="E65" s="14">
        <v>8098182.63</v>
      </c>
      <c r="F65" s="14"/>
      <c r="G65" s="33">
        <v>136161962.1</v>
      </c>
      <c r="H65" s="12"/>
      <c r="I65" s="25">
        <v>22908590.25</v>
      </c>
      <c r="J65" s="14">
        <v>8513792.39</v>
      </c>
      <c r="K65" s="14">
        <v>31422382.64</v>
      </c>
      <c r="L65" s="14">
        <v>104739579.46</v>
      </c>
      <c r="M65" s="33">
        <v>136161962.1</v>
      </c>
    </row>
    <row r="66" spans="1:13">
      <c r="A66" s="20" t="s">
        <v>42</v>
      </c>
      <c r="B66" s="12"/>
      <c r="C66" s="25">
        <v>98159406.24</v>
      </c>
      <c r="D66" s="14">
        <v>14991258.45</v>
      </c>
      <c r="E66" s="14">
        <v>8053163.63</v>
      </c>
      <c r="F66" s="14"/>
      <c r="G66" s="33">
        <v>134311633.26</v>
      </c>
      <c r="H66" s="12"/>
      <c r="I66" s="25">
        <v>16928471.44</v>
      </c>
      <c r="J66" s="14">
        <v>8643035.56</v>
      </c>
      <c r="K66" s="14">
        <v>25571507</v>
      </c>
      <c r="L66" s="14">
        <v>108740126.26</v>
      </c>
      <c r="M66" s="33">
        <v>134311633.26</v>
      </c>
    </row>
    <row r="67" spans="1:13">
      <c r="A67" s="20" t="s">
        <v>43</v>
      </c>
      <c r="B67" s="12"/>
      <c r="C67" s="25">
        <v>94075855.21</v>
      </c>
      <c r="D67" s="14">
        <v>14495648.03</v>
      </c>
      <c r="E67" s="14">
        <v>11340497.78</v>
      </c>
      <c r="F67" s="14"/>
      <c r="G67" s="33">
        <v>134134754.21</v>
      </c>
      <c r="H67" s="12"/>
      <c r="I67" s="25">
        <v>10277279.62</v>
      </c>
      <c r="J67" s="14">
        <v>17566576.11</v>
      </c>
      <c r="K67" s="14">
        <v>27843855.73</v>
      </c>
      <c r="L67" s="14">
        <v>112340698.11</v>
      </c>
      <c r="M67" s="33">
        <v>140184553.84</v>
      </c>
    </row>
    <row r="68" spans="1:1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34" t="str">
        <f>SUM(G64:G67)</f>
        <v>0</v>
      </c>
      <c r="H68" s="12"/>
      <c r="I68" s="26" t="str">
        <f>SUM(I64:I67)</f>
        <v>0</v>
      </c>
      <c r="J68" s="15" t="str">
        <f>SUM(J64:J67)</f>
        <v>0</v>
      </c>
      <c r="K68" s="15" t="str">
        <f>SUM(K64:K67)</f>
        <v>0</v>
      </c>
      <c r="L68" s="15" t="str">
        <f>SUM(L64:L67)</f>
        <v>0</v>
      </c>
      <c r="M68" s="34" t="str">
        <f>SUM(M64:M67)</f>
        <v>0</v>
      </c>
    </row>
    <row r="69" spans="1:13">
      <c r="A69" s="18"/>
      <c r="B69" s="12"/>
      <c r="C69" s="24"/>
      <c r="D69" s="12"/>
      <c r="E69" s="12"/>
      <c r="F69" s="12"/>
      <c r="G69" s="32"/>
      <c r="H69" s="12"/>
      <c r="I69" s="24"/>
      <c r="J69" s="12"/>
      <c r="K69" s="12"/>
      <c r="L69" s="12"/>
      <c r="M69" s="32"/>
    </row>
    <row r="70" spans="1:13">
      <c r="A70" s="19" t="s">
        <v>53</v>
      </c>
      <c r="B70" s="12"/>
      <c r="C70" s="24"/>
      <c r="D70" s="12"/>
      <c r="E70" s="12"/>
      <c r="F70" s="12"/>
      <c r="G70" s="32"/>
      <c r="H70" s="12"/>
      <c r="I70" s="24"/>
      <c r="J70" s="12"/>
      <c r="K70" s="12"/>
      <c r="L70" s="12"/>
      <c r="M70" s="32"/>
    </row>
    <row r="71" spans="1:13">
      <c r="A71" s="20" t="s">
        <v>40</v>
      </c>
      <c r="B71" s="12"/>
      <c r="C71" s="25">
        <v>8526989</v>
      </c>
      <c r="D71" s="14">
        <v>138265713</v>
      </c>
      <c r="E71" s="14">
        <v>3530500</v>
      </c>
      <c r="F71" s="14">
        <v>4928348</v>
      </c>
      <c r="G71" s="33">
        <v>201917254</v>
      </c>
      <c r="H71" s="12"/>
      <c r="I71" s="25">
        <v>22494991</v>
      </c>
      <c r="J71" s="14">
        <v>39280668</v>
      </c>
      <c r="K71" s="14">
        <v>61775659</v>
      </c>
      <c r="L71" s="14">
        <v>140141593</v>
      </c>
      <c r="M71" s="33">
        <v>201917252</v>
      </c>
    </row>
    <row r="72" spans="1:13">
      <c r="A72" s="20" t="s">
        <v>41</v>
      </c>
      <c r="B72" s="12"/>
      <c r="C72" s="25">
        <v>8060399</v>
      </c>
      <c r="D72" s="14">
        <v>137785910</v>
      </c>
      <c r="E72" s="14">
        <v>3530500</v>
      </c>
      <c r="F72" s="14">
        <v>4766455</v>
      </c>
      <c r="G72" s="33">
        <v>198445205</v>
      </c>
      <c r="H72" s="12"/>
      <c r="I72" s="25">
        <v>26191794</v>
      </c>
      <c r="J72" s="14">
        <v>24912390</v>
      </c>
      <c r="K72" s="14">
        <v>51104184</v>
      </c>
      <c r="L72" s="14">
        <v>147341020</v>
      </c>
      <c r="M72" s="33">
        <v>198445204</v>
      </c>
    </row>
    <row r="73" spans="1:13">
      <c r="A73" s="20" t="s">
        <v>42</v>
      </c>
      <c r="B73" s="12"/>
      <c r="C73" s="25">
        <v>8009663</v>
      </c>
      <c r="D73" s="14">
        <v>146053252</v>
      </c>
      <c r="E73" s="14">
        <v>3530500</v>
      </c>
      <c r="F73" s="14">
        <v>4629181</v>
      </c>
      <c r="G73" s="33">
        <v>203181469</v>
      </c>
      <c r="H73" s="12"/>
      <c r="I73" s="25">
        <v>24876384</v>
      </c>
      <c r="J73" s="14">
        <v>24087145</v>
      </c>
      <c r="K73" s="14">
        <v>48963529</v>
      </c>
      <c r="L73" s="14">
        <v>154217939</v>
      </c>
      <c r="M73" s="33">
        <v>203181468</v>
      </c>
    </row>
    <row r="74" spans="1:13">
      <c r="A74" s="20" t="s">
        <v>43</v>
      </c>
      <c r="B74" s="12"/>
      <c r="C74" s="25">
        <v>10459181</v>
      </c>
      <c r="D74" s="14">
        <v>151798416</v>
      </c>
      <c r="E74" s="14">
        <v>3530500</v>
      </c>
      <c r="F74" s="14">
        <v>4569950</v>
      </c>
      <c r="G74" s="33">
        <v>208239260</v>
      </c>
      <c r="H74" s="12"/>
      <c r="I74" s="25">
        <v>26102829</v>
      </c>
      <c r="J74" s="14">
        <v>14566751</v>
      </c>
      <c r="K74" s="14">
        <v>40669580</v>
      </c>
      <c r="L74" s="14">
        <v>167569678</v>
      </c>
      <c r="M74" s="33">
        <v>208239258</v>
      </c>
    </row>
    <row r="75" spans="1:1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34" t="str">
        <f>SUM(G71:G74)</f>
        <v>0</v>
      </c>
      <c r="H75" s="12"/>
      <c r="I75" s="26" t="str">
        <f>SUM(I71:I74)</f>
        <v>0</v>
      </c>
      <c r="J75" s="15" t="str">
        <f>SUM(J71:J74)</f>
        <v>0</v>
      </c>
      <c r="K75" s="15" t="str">
        <f>SUM(K71:K74)</f>
        <v>0</v>
      </c>
      <c r="L75" s="15" t="str">
        <f>SUM(L71:L74)</f>
        <v>0</v>
      </c>
      <c r="M75" s="34" t="str">
        <f>SUM(M71:M74)</f>
        <v>0</v>
      </c>
    </row>
    <row r="76" spans="1:13">
      <c r="A76" s="18"/>
      <c r="B76" s="12"/>
      <c r="C76" s="24"/>
      <c r="D76" s="12"/>
      <c r="E76" s="12"/>
      <c r="F76" s="12"/>
      <c r="G76" s="32"/>
      <c r="H76" s="12"/>
      <c r="I76" s="24"/>
      <c r="J76" s="12"/>
      <c r="K76" s="12"/>
      <c r="L76" s="12"/>
      <c r="M76" s="32"/>
    </row>
    <row r="77" spans="1:13">
      <c r="A77" s="19" t="s">
        <v>54</v>
      </c>
      <c r="B77" s="12"/>
      <c r="C77" s="24"/>
      <c r="D77" s="12"/>
      <c r="E77" s="12"/>
      <c r="F77" s="12"/>
      <c r="G77" s="32"/>
      <c r="H77" s="12"/>
      <c r="I77" s="24"/>
      <c r="J77" s="12"/>
      <c r="K77" s="12"/>
      <c r="L77" s="12"/>
      <c r="M77" s="32"/>
    </row>
    <row r="78" spans="1:13">
      <c r="A78" s="20" t="s">
        <v>40</v>
      </c>
      <c r="B78" s="12"/>
      <c r="C78" s="25">
        <v>9772165.53</v>
      </c>
      <c r="D78" s="14">
        <v>116893337.32</v>
      </c>
      <c r="E78" s="14"/>
      <c r="F78" s="14">
        <v>656539.31</v>
      </c>
      <c r="G78" s="33">
        <v>197947283.77</v>
      </c>
      <c r="H78" s="12"/>
      <c r="I78" s="25">
        <v>-318607519.08</v>
      </c>
      <c r="J78" s="14"/>
      <c r="K78" s="14">
        <v>-318607519.08</v>
      </c>
      <c r="L78" s="14">
        <v>516554802.86</v>
      </c>
      <c r="M78" s="33">
        <v>197947283.78</v>
      </c>
    </row>
    <row r="79" spans="1:13">
      <c r="A79" s="20" t="s">
        <v>41</v>
      </c>
      <c r="B79" s="12"/>
      <c r="C79" s="25">
        <v>7589341.89</v>
      </c>
      <c r="D79" s="14">
        <v>116797833.99</v>
      </c>
      <c r="E79" s="14"/>
      <c r="F79" s="14">
        <v>631268.39</v>
      </c>
      <c r="G79" s="33">
        <v>185689446.62</v>
      </c>
      <c r="H79" s="12"/>
      <c r="I79" s="25">
        <v>-327215476.27</v>
      </c>
      <c r="J79" s="14"/>
      <c r="K79" s="14">
        <v>-327215476.27</v>
      </c>
      <c r="L79" s="14">
        <v>512904922.9</v>
      </c>
      <c r="M79" s="33">
        <v>185689446.63</v>
      </c>
    </row>
    <row r="80" spans="1:13">
      <c r="A80" s="20" t="s">
        <v>42</v>
      </c>
      <c r="B80" s="12"/>
      <c r="C80" s="25">
        <v>10659948.95</v>
      </c>
      <c r="D80" s="14">
        <v>114253862.74</v>
      </c>
      <c r="E80" s="14"/>
      <c r="F80" s="14">
        <v>592084.09</v>
      </c>
      <c r="G80" s="33">
        <v>180463171</v>
      </c>
      <c r="H80" s="12"/>
      <c r="I80" s="25">
        <v>-329522983.55</v>
      </c>
      <c r="J80" s="14"/>
      <c r="K80" s="14">
        <v>-329522983.55</v>
      </c>
      <c r="L80" s="14">
        <v>509986154.56</v>
      </c>
      <c r="M80" s="33">
        <v>180463171.01</v>
      </c>
    </row>
    <row r="81" spans="1:13">
      <c r="A81" s="20" t="s">
        <v>43</v>
      </c>
      <c r="B81" s="12"/>
      <c r="C81" s="25">
        <v>11865398.23</v>
      </c>
      <c r="D81" s="14">
        <v>112581887.12</v>
      </c>
      <c r="E81" s="14"/>
      <c r="F81" s="14">
        <v>624707.76</v>
      </c>
      <c r="G81" s="33">
        <v>180667549.66</v>
      </c>
      <c r="H81" s="12"/>
      <c r="I81" s="25">
        <v>-329394969.19</v>
      </c>
      <c r="J81" s="14"/>
      <c r="K81" s="14">
        <v>-329394969.19</v>
      </c>
      <c r="L81" s="14">
        <v>510062518.86</v>
      </c>
      <c r="M81" s="33">
        <v>180667549.67</v>
      </c>
    </row>
    <row r="82" spans="1:1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34" t="str">
        <f>SUM(G78:G81)</f>
        <v>0</v>
      </c>
      <c r="H82" s="12"/>
      <c r="I82" s="26" t="str">
        <f>SUM(I78:I81)</f>
        <v>0</v>
      </c>
      <c r="J82" s="15" t="str">
        <f>SUM(J78:J81)</f>
        <v>0</v>
      </c>
      <c r="K82" s="15" t="str">
        <f>SUM(K78:K81)</f>
        <v>0</v>
      </c>
      <c r="L82" s="15" t="str">
        <f>SUM(L78:L81)</f>
        <v>0</v>
      </c>
      <c r="M82" s="34" t="str">
        <f>SUM(M78:M81)</f>
        <v>0</v>
      </c>
    </row>
    <row r="83" spans="1:13">
      <c r="A83" s="18"/>
      <c r="B83" s="12"/>
      <c r="C83" s="24"/>
      <c r="D83" s="12"/>
      <c r="E83" s="12"/>
      <c r="F83" s="12"/>
      <c r="G83" s="32"/>
      <c r="H83" s="12"/>
      <c r="I83" s="24"/>
      <c r="J83" s="12"/>
      <c r="K83" s="12"/>
      <c r="L83" s="12"/>
      <c r="M83" s="32"/>
    </row>
    <row r="84" spans="1:13">
      <c r="A84" s="19" t="s">
        <v>55</v>
      </c>
      <c r="B84" s="12"/>
      <c r="C84" s="24"/>
      <c r="D84" s="12"/>
      <c r="E84" s="12"/>
      <c r="F84" s="12"/>
      <c r="G84" s="32"/>
      <c r="H84" s="12"/>
      <c r="I84" s="24"/>
      <c r="J84" s="12"/>
      <c r="K84" s="12"/>
      <c r="L84" s="12"/>
      <c r="M84" s="32"/>
    </row>
    <row r="85" spans="1:13">
      <c r="A85" s="20" t="s">
        <v>40</v>
      </c>
      <c r="B85" s="12"/>
      <c r="C85" s="25">
        <v>-2517546</v>
      </c>
      <c r="D85" s="14">
        <v>24047101</v>
      </c>
      <c r="E85" s="14">
        <v>0</v>
      </c>
      <c r="F85" s="14">
        <v>9683084</v>
      </c>
      <c r="G85" s="33">
        <v>36966300</v>
      </c>
      <c r="H85" s="12"/>
      <c r="I85" s="25">
        <v>-962116</v>
      </c>
      <c r="J85" s="14">
        <v>242940384</v>
      </c>
      <c r="K85" s="14">
        <v>241978268</v>
      </c>
      <c r="L85" s="14">
        <v>-205011968</v>
      </c>
      <c r="M85" s="33">
        <v>36966300</v>
      </c>
    </row>
    <row r="86" spans="1:13">
      <c r="A86" s="20" t="s">
        <v>41</v>
      </c>
      <c r="B86" s="12"/>
      <c r="C86" s="25">
        <v>-4984656</v>
      </c>
      <c r="D86" s="14">
        <v>24043967</v>
      </c>
      <c r="E86" s="14">
        <v>0</v>
      </c>
      <c r="F86" s="14">
        <v>8840422</v>
      </c>
      <c r="G86" s="33">
        <v>32347008</v>
      </c>
      <c r="H86" s="12"/>
      <c r="I86" s="25">
        <v>-452807</v>
      </c>
      <c r="J86" s="14">
        <v>239974870</v>
      </c>
      <c r="K86" s="14">
        <v>239522063</v>
      </c>
      <c r="L86" s="14">
        <v>-207175057</v>
      </c>
      <c r="M86" s="33">
        <v>32347006</v>
      </c>
    </row>
    <row r="87" spans="1:13">
      <c r="A87" s="20" t="s">
        <v>42</v>
      </c>
      <c r="B87" s="12"/>
      <c r="C87" s="25">
        <v>-7684478</v>
      </c>
      <c r="D87" s="14">
        <v>25021032</v>
      </c>
      <c r="E87" s="14">
        <v>0</v>
      </c>
      <c r="F87" s="14">
        <v>2386857</v>
      </c>
      <c r="G87" s="33">
        <v>25002502</v>
      </c>
      <c r="H87" s="12"/>
      <c r="I87" s="25">
        <v>636398</v>
      </c>
      <c r="J87" s="14">
        <v>239074326</v>
      </c>
      <c r="K87" s="14">
        <v>239710724</v>
      </c>
      <c r="L87" s="14">
        <v>-207952877</v>
      </c>
      <c r="M87" s="33">
        <v>31757847</v>
      </c>
    </row>
    <row r="88" spans="1:13">
      <c r="A88" s="20" t="s">
        <v>43</v>
      </c>
      <c r="B88" s="12"/>
      <c r="C88" s="25">
        <v>-16721151</v>
      </c>
      <c r="D88" s="14">
        <v>29269450</v>
      </c>
      <c r="E88" s="14"/>
      <c r="F88" s="14">
        <v>9421900</v>
      </c>
      <c r="G88" s="33">
        <v>26610178</v>
      </c>
      <c r="H88" s="12"/>
      <c r="I88" s="25">
        <v>-565353</v>
      </c>
      <c r="J88" s="14">
        <v>237173782</v>
      </c>
      <c r="K88" s="14">
        <v>236608429</v>
      </c>
      <c r="L88" s="14">
        <v>-209998252</v>
      </c>
      <c r="M88" s="33">
        <v>26610177</v>
      </c>
    </row>
    <row r="89" spans="1:1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34" t="str">
        <f>SUM(G85:G88)</f>
        <v>0</v>
      </c>
      <c r="H89" s="12"/>
      <c r="I89" s="26" t="str">
        <f>SUM(I85:I88)</f>
        <v>0</v>
      </c>
      <c r="J89" s="15" t="str">
        <f>SUM(J85:J88)</f>
        <v>0</v>
      </c>
      <c r="K89" s="15" t="str">
        <f>SUM(K85:K88)</f>
        <v>0</v>
      </c>
      <c r="L89" s="15" t="str">
        <f>SUM(L85:L88)</f>
        <v>0</v>
      </c>
      <c r="M89" s="34" t="str">
        <f>SUM(M85:M88)</f>
        <v>0</v>
      </c>
    </row>
    <row r="90" spans="1:13">
      <c r="A90" s="18"/>
      <c r="B90" s="12"/>
      <c r="C90" s="24"/>
      <c r="D90" s="12"/>
      <c r="E90" s="12"/>
      <c r="F90" s="12"/>
      <c r="G90" s="32"/>
      <c r="H90" s="12"/>
      <c r="I90" s="24"/>
      <c r="J90" s="12"/>
      <c r="K90" s="12"/>
      <c r="L90" s="12"/>
      <c r="M90" s="32"/>
    </row>
    <row r="91" spans="1:13">
      <c r="A91" s="19" t="s">
        <v>56</v>
      </c>
      <c r="B91" s="12"/>
      <c r="C91" s="24"/>
      <c r="D91" s="12"/>
      <c r="E91" s="12"/>
      <c r="F91" s="12"/>
      <c r="G91" s="32"/>
      <c r="H91" s="12"/>
      <c r="I91" s="24"/>
      <c r="J91" s="12"/>
      <c r="K91" s="12"/>
      <c r="L91" s="12"/>
      <c r="M91" s="32"/>
    </row>
    <row r="92" spans="1:13">
      <c r="A92" s="20" t="s">
        <v>40</v>
      </c>
      <c r="B92" s="12"/>
      <c r="C92" s="25">
        <v>-2058682</v>
      </c>
      <c r="D92" s="14">
        <v>137575273</v>
      </c>
      <c r="E92" s="14">
        <v>0</v>
      </c>
      <c r="F92" s="14">
        <v>13654468</v>
      </c>
      <c r="G92" s="33">
        <v>189621589</v>
      </c>
      <c r="H92" s="12"/>
      <c r="I92" s="25">
        <v>30134848</v>
      </c>
      <c r="J92" s="14">
        <v>223107353</v>
      </c>
      <c r="K92" s="14">
        <v>253242201</v>
      </c>
      <c r="L92" s="14">
        <v>-63620612</v>
      </c>
      <c r="M92" s="33">
        <v>189621589</v>
      </c>
    </row>
    <row r="93" spans="1:13">
      <c r="A93" s="20" t="s">
        <v>41</v>
      </c>
      <c r="B93" s="12"/>
      <c r="C93" s="25">
        <v>-6540106</v>
      </c>
      <c r="D93" s="14">
        <v>136776122</v>
      </c>
      <c r="E93" s="14">
        <v>0</v>
      </c>
      <c r="F93" s="14">
        <v>15432400</v>
      </c>
      <c r="G93" s="33">
        <v>184286549</v>
      </c>
      <c r="H93" s="12"/>
      <c r="I93" s="25">
        <v>25221392</v>
      </c>
      <c r="J93" s="14">
        <v>228417598</v>
      </c>
      <c r="K93" s="14">
        <v>253638990</v>
      </c>
      <c r="L93" s="14">
        <v>-69352439</v>
      </c>
      <c r="M93" s="33">
        <v>184286551</v>
      </c>
    </row>
    <row r="94" spans="1:13">
      <c r="A94" s="20" t="s">
        <v>42</v>
      </c>
      <c r="B94" s="12"/>
      <c r="C94" s="25">
        <v>-4616573</v>
      </c>
      <c r="D94" s="14">
        <v>135445171</v>
      </c>
      <c r="E94" s="14">
        <v>0</v>
      </c>
      <c r="F94" s="14">
        <v>14524324</v>
      </c>
      <c r="G94" s="33">
        <v>181542026</v>
      </c>
      <c r="H94" s="12"/>
      <c r="I94" s="25">
        <v>21414533</v>
      </c>
      <c r="J94" s="14">
        <v>233021208</v>
      </c>
      <c r="K94" s="14">
        <v>254435741</v>
      </c>
      <c r="L94" s="14">
        <v>-72893716</v>
      </c>
      <c r="M94" s="33">
        <v>181542025</v>
      </c>
    </row>
    <row r="95" spans="1:13">
      <c r="A95" s="20" t="s">
        <v>43</v>
      </c>
      <c r="B95" s="12"/>
      <c r="C95" s="25">
        <v>-9871651</v>
      </c>
      <c r="D95" s="14">
        <v>133302242</v>
      </c>
      <c r="E95" s="14"/>
      <c r="F95" s="14">
        <v>14693244</v>
      </c>
      <c r="G95" s="33">
        <v>176786731</v>
      </c>
      <c r="H95" s="12"/>
      <c r="I95" s="25">
        <v>16927619</v>
      </c>
      <c r="J95" s="14">
        <v>238698073</v>
      </c>
      <c r="K95" s="14">
        <v>255625692</v>
      </c>
      <c r="L95" s="14">
        <v>-78838962</v>
      </c>
      <c r="M95" s="33">
        <v>176786730</v>
      </c>
    </row>
    <row r="96" spans="1:1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34" t="str">
        <f>SUM(G92:G95)</f>
        <v>0</v>
      </c>
      <c r="H96" s="12"/>
      <c r="I96" s="26" t="str">
        <f>SUM(I92:I95)</f>
        <v>0</v>
      </c>
      <c r="J96" s="15" t="str">
        <f>SUM(J92:J95)</f>
        <v>0</v>
      </c>
      <c r="K96" s="15" t="str">
        <f>SUM(K92:K95)</f>
        <v>0</v>
      </c>
      <c r="L96" s="15" t="str">
        <f>SUM(L92:L95)</f>
        <v>0</v>
      </c>
      <c r="M96" s="34" t="str">
        <f>SUM(M92:M95)</f>
        <v>0</v>
      </c>
    </row>
    <row r="97" spans="1:13">
      <c r="A97" s="18"/>
      <c r="B97" s="12"/>
      <c r="C97" s="24"/>
      <c r="D97" s="12"/>
      <c r="E97" s="12"/>
      <c r="F97" s="12"/>
      <c r="G97" s="32"/>
      <c r="H97" s="12"/>
      <c r="I97" s="24"/>
      <c r="J97" s="12"/>
      <c r="K97" s="12"/>
      <c r="L97" s="12"/>
      <c r="M97" s="32"/>
    </row>
    <row r="98" spans="1:13">
      <c r="A98" s="19" t="s">
        <v>57</v>
      </c>
      <c r="B98" s="12"/>
      <c r="C98" s="24"/>
      <c r="D98" s="12"/>
      <c r="E98" s="12"/>
      <c r="F98" s="12"/>
      <c r="G98" s="32"/>
      <c r="H98" s="12"/>
      <c r="I98" s="24"/>
      <c r="J98" s="12"/>
      <c r="K98" s="12"/>
      <c r="L98" s="12"/>
      <c r="M98" s="32"/>
    </row>
    <row r="99" spans="1:13">
      <c r="A99" s="20" t="s">
        <v>40</v>
      </c>
      <c r="B99" s="12"/>
      <c r="C99" s="25">
        <v>138980796</v>
      </c>
      <c r="D99" s="14">
        <v>232632755</v>
      </c>
      <c r="E99" s="14">
        <v>0</v>
      </c>
      <c r="F99" s="14">
        <v>33110855</v>
      </c>
      <c r="G99" s="33">
        <v>506619561</v>
      </c>
      <c r="H99" s="12"/>
      <c r="I99" s="25">
        <v>73992860</v>
      </c>
      <c r="J99" s="14">
        <v>101071652</v>
      </c>
      <c r="K99" s="14">
        <v>175064512</v>
      </c>
      <c r="L99" s="14">
        <v>331555049</v>
      </c>
      <c r="M99" s="33">
        <v>506619561</v>
      </c>
    </row>
    <row r="100" spans="1:13">
      <c r="A100" s="20" t="s">
        <v>41</v>
      </c>
      <c r="B100" s="12"/>
      <c r="C100" s="25">
        <v>131247716</v>
      </c>
      <c r="D100" s="14">
        <v>230417920</v>
      </c>
      <c r="E100" s="14">
        <v>0</v>
      </c>
      <c r="F100" s="14">
        <v>34196504</v>
      </c>
      <c r="G100" s="33">
        <v>492232572</v>
      </c>
      <c r="H100" s="12"/>
      <c r="I100" s="25">
        <v>62319770</v>
      </c>
      <c r="J100" s="14">
        <v>97424817</v>
      </c>
      <c r="K100" s="14">
        <v>159744587</v>
      </c>
      <c r="L100" s="14">
        <v>332487987</v>
      </c>
      <c r="M100" s="33">
        <v>492232574</v>
      </c>
    </row>
    <row r="101" spans="1:13">
      <c r="A101" s="20" t="s">
        <v>42</v>
      </c>
      <c r="B101" s="12"/>
      <c r="C101" s="25">
        <v>103431280</v>
      </c>
      <c r="D101" s="14">
        <v>228140655</v>
      </c>
      <c r="E101" s="14">
        <v>0</v>
      </c>
      <c r="F101" s="14">
        <v>35302457</v>
      </c>
      <c r="G101" s="33">
        <v>467649257</v>
      </c>
      <c r="H101" s="12"/>
      <c r="I101" s="25">
        <v>34305892</v>
      </c>
      <c r="J101" s="14">
        <v>95161588</v>
      </c>
      <c r="K101" s="14">
        <v>129467480</v>
      </c>
      <c r="L101" s="14">
        <v>338181778</v>
      </c>
      <c r="M101" s="33">
        <v>467649258</v>
      </c>
    </row>
    <row r="102" spans="1:13">
      <c r="A102" s="20" t="s">
        <v>43</v>
      </c>
      <c r="B102" s="12"/>
      <c r="C102" s="25">
        <v>87961449.63</v>
      </c>
      <c r="D102" s="14">
        <v>224697212.77</v>
      </c>
      <c r="E102" s="14"/>
      <c r="F102" s="14">
        <v>36607795.53</v>
      </c>
      <c r="G102" s="33">
        <v>452348400.84</v>
      </c>
      <c r="H102" s="12"/>
      <c r="I102" s="25">
        <v>19053758.37</v>
      </c>
      <c r="J102" s="14">
        <v>92988897.93</v>
      </c>
      <c r="K102" s="14">
        <v>112042656.3</v>
      </c>
      <c r="L102" s="14">
        <v>340305744.75</v>
      </c>
      <c r="M102" s="33">
        <v>452348401.05</v>
      </c>
    </row>
    <row r="103" spans="1:1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34" t="str">
        <f>SUM(G99:G102)</f>
        <v>0</v>
      </c>
      <c r="H103" s="12"/>
      <c r="I103" s="26" t="str">
        <f>SUM(I99:I102)</f>
        <v>0</v>
      </c>
      <c r="J103" s="15" t="str">
        <f>SUM(J99:J102)</f>
        <v>0</v>
      </c>
      <c r="K103" s="15" t="str">
        <f>SUM(K99:K102)</f>
        <v>0</v>
      </c>
      <c r="L103" s="15" t="str">
        <f>SUM(L99:L102)</f>
        <v>0</v>
      </c>
      <c r="M103" s="34" t="str">
        <f>SUM(M99:M102)</f>
        <v>0</v>
      </c>
    </row>
    <row r="104" spans="1:13">
      <c r="A104" s="18"/>
      <c r="B104" s="12"/>
      <c r="C104" s="24"/>
      <c r="D104" s="12"/>
      <c r="E104" s="12"/>
      <c r="F104" s="12"/>
      <c r="G104" s="32"/>
      <c r="H104" s="12"/>
      <c r="I104" s="24"/>
      <c r="J104" s="12"/>
      <c r="K104" s="12"/>
      <c r="L104" s="12"/>
      <c r="M104" s="32"/>
    </row>
    <row r="105" spans="1:13">
      <c r="A105" s="19" t="s">
        <v>58</v>
      </c>
      <c r="B105" s="12"/>
      <c r="C105" s="24"/>
      <c r="D105" s="12"/>
      <c r="E105" s="12"/>
      <c r="F105" s="12"/>
      <c r="G105" s="32"/>
      <c r="H105" s="12"/>
      <c r="I105" s="24"/>
      <c r="J105" s="12"/>
      <c r="K105" s="12"/>
      <c r="L105" s="12"/>
      <c r="M105" s="32"/>
    </row>
    <row r="106" spans="1:13">
      <c r="A106" s="20" t="s">
        <v>40</v>
      </c>
      <c r="B106" s="12"/>
      <c r="C106" s="25">
        <v>11071946.32</v>
      </c>
      <c r="D106" s="14">
        <v>115158006.2</v>
      </c>
      <c r="E106" s="14">
        <v>2906967.26</v>
      </c>
      <c r="F106" s="14">
        <v>1192262.68</v>
      </c>
      <c r="G106" s="33">
        <v>210888281.43</v>
      </c>
      <c r="H106" s="12"/>
      <c r="I106" s="25">
        <v>-781999499.9</v>
      </c>
      <c r="J106" s="14"/>
      <c r="K106" s="14">
        <v>-781999499.9</v>
      </c>
      <c r="L106" s="14">
        <v>992887781.33</v>
      </c>
      <c r="M106" s="33">
        <v>210888281.43</v>
      </c>
    </row>
    <row r="107" spans="1:13">
      <c r="A107" s="20" t="s">
        <v>41</v>
      </c>
      <c r="B107" s="12"/>
      <c r="C107" s="25">
        <v>10430610.15</v>
      </c>
      <c r="D107" s="14">
        <v>115181679.29</v>
      </c>
      <c r="E107" s="14">
        <v>2906967.26</v>
      </c>
      <c r="F107" s="14">
        <v>1156788.38</v>
      </c>
      <c r="G107" s="33">
        <v>211279986.48</v>
      </c>
      <c r="H107" s="12"/>
      <c r="I107" s="25">
        <v>-795455227.84</v>
      </c>
      <c r="J107" s="14"/>
      <c r="K107" s="14">
        <v>-795455227.84</v>
      </c>
      <c r="L107" s="14">
        <v>1006738949.32</v>
      </c>
      <c r="M107" s="33">
        <v>211283721.48</v>
      </c>
    </row>
    <row r="108" spans="1:13">
      <c r="A108" s="20" t="s">
        <v>42</v>
      </c>
      <c r="B108" s="12"/>
      <c r="C108" s="25">
        <v>12655505.09</v>
      </c>
      <c r="D108" s="14">
        <v>113677281.39</v>
      </c>
      <c r="E108" s="14">
        <v>2906967.26</v>
      </c>
      <c r="F108" s="14">
        <v>1068218.39</v>
      </c>
      <c r="G108" s="33">
        <v>208427646.57</v>
      </c>
      <c r="H108" s="12"/>
      <c r="I108" s="25">
        <v>-805962248</v>
      </c>
      <c r="J108" s="14"/>
      <c r="K108" s="14">
        <v>-805962248</v>
      </c>
      <c r="L108" s="14">
        <v>1014389894.57</v>
      </c>
      <c r="M108" s="33">
        <v>208427646.57</v>
      </c>
    </row>
    <row r="109" spans="1:13">
      <c r="A109" s="20" t="s">
        <v>43</v>
      </c>
      <c r="B109" s="12"/>
      <c r="C109" s="25">
        <v>14915647.84</v>
      </c>
      <c r="D109" s="14">
        <v>112337320.16</v>
      </c>
      <c r="E109" s="14">
        <v>2906967.26</v>
      </c>
      <c r="F109" s="14">
        <v>912712.15</v>
      </c>
      <c r="G109" s="33">
        <v>207332792.19</v>
      </c>
      <c r="H109" s="12"/>
      <c r="I109" s="25">
        <v>-850305611.33</v>
      </c>
      <c r="J109" s="14"/>
      <c r="K109" s="14">
        <v>-850305611.33</v>
      </c>
      <c r="L109" s="14">
        <v>1057638403.52</v>
      </c>
      <c r="M109" s="33">
        <v>207332792.19</v>
      </c>
    </row>
    <row r="110" spans="1:1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34" t="str">
        <f>SUM(G106:G109)</f>
        <v>0</v>
      </c>
      <c r="H110" s="12"/>
      <c r="I110" s="26" t="str">
        <f>SUM(I106:I109)</f>
        <v>0</v>
      </c>
      <c r="J110" s="15" t="str">
        <f>SUM(J106:J109)</f>
        <v>0</v>
      </c>
      <c r="K110" s="15" t="str">
        <f>SUM(K106:K109)</f>
        <v>0</v>
      </c>
      <c r="L110" s="15" t="str">
        <f>SUM(L106:L109)</f>
        <v>0</v>
      </c>
      <c r="M110" s="34" t="str">
        <f>SUM(M106:M109)</f>
        <v>0</v>
      </c>
    </row>
    <row r="111" spans="1:13">
      <c r="A111" s="18"/>
      <c r="B111" s="12"/>
      <c r="C111" s="24"/>
      <c r="D111" s="12"/>
      <c r="E111" s="12"/>
      <c r="F111" s="12"/>
      <c r="G111" s="32"/>
      <c r="H111" s="12"/>
      <c r="I111" s="24"/>
      <c r="J111" s="12"/>
      <c r="K111" s="12"/>
      <c r="L111" s="12"/>
      <c r="M111" s="32"/>
    </row>
    <row r="112" spans="1:13">
      <c r="A112" s="19" t="s">
        <v>59</v>
      </c>
      <c r="B112" s="12"/>
      <c r="C112" s="24"/>
      <c r="D112" s="12"/>
      <c r="E112" s="12"/>
      <c r="F112" s="12"/>
      <c r="G112" s="32"/>
      <c r="H112" s="12"/>
      <c r="I112" s="24"/>
      <c r="J112" s="12"/>
      <c r="K112" s="12"/>
      <c r="L112" s="12"/>
      <c r="M112" s="32"/>
    </row>
    <row r="113" spans="1:13">
      <c r="A113" s="20" t="s">
        <v>40</v>
      </c>
      <c r="B113" s="12"/>
      <c r="C113" s="25">
        <v>22825894</v>
      </c>
      <c r="D113" s="14">
        <v>324724782</v>
      </c>
      <c r="E113" s="14">
        <v>19015679</v>
      </c>
      <c r="F113" s="14">
        <v>10869095</v>
      </c>
      <c r="G113" s="33">
        <v>494282335</v>
      </c>
      <c r="H113" s="12"/>
      <c r="I113" s="25">
        <v>63117370</v>
      </c>
      <c r="J113" s="14">
        <v>103972311</v>
      </c>
      <c r="K113" s="14">
        <v>167089681</v>
      </c>
      <c r="L113" s="14">
        <v>327192653</v>
      </c>
      <c r="M113" s="33">
        <v>494282334</v>
      </c>
    </row>
    <row r="114" spans="1:13">
      <c r="A114" s="20" t="s">
        <v>41</v>
      </c>
      <c r="B114" s="12"/>
      <c r="C114" s="25">
        <v>22648512</v>
      </c>
      <c r="D114" s="14">
        <v>329505553</v>
      </c>
      <c r="E114" s="14">
        <v>19015679</v>
      </c>
      <c r="F114" s="14">
        <v>9782814</v>
      </c>
      <c r="G114" s="33">
        <v>502364686</v>
      </c>
      <c r="H114" s="12"/>
      <c r="I114" s="25">
        <v>72348247</v>
      </c>
      <c r="J114" s="14">
        <v>99525119</v>
      </c>
      <c r="K114" s="14">
        <v>171873366</v>
      </c>
      <c r="L114" s="14">
        <v>330491320</v>
      </c>
      <c r="M114" s="33">
        <v>502364686</v>
      </c>
    </row>
    <row r="115" spans="1:13">
      <c r="A115" s="20" t="s">
        <v>42</v>
      </c>
      <c r="B115" s="12"/>
      <c r="C115" s="25">
        <v>24057366</v>
      </c>
      <c r="D115" s="14">
        <v>331336696</v>
      </c>
      <c r="E115" s="14">
        <v>19015679</v>
      </c>
      <c r="F115" s="14">
        <v>9860799</v>
      </c>
      <c r="G115" s="33">
        <v>511569658</v>
      </c>
      <c r="H115" s="12"/>
      <c r="I115" s="25">
        <v>74208462</v>
      </c>
      <c r="J115" s="14">
        <v>103158799</v>
      </c>
      <c r="K115" s="14">
        <v>177367261</v>
      </c>
      <c r="L115" s="14">
        <v>334202397</v>
      </c>
      <c r="M115" s="33">
        <v>511569658</v>
      </c>
    </row>
    <row r="116" spans="1:13">
      <c r="A116" s="20" t="s">
        <v>43</v>
      </c>
      <c r="B116" s="12"/>
      <c r="C116" s="25">
        <v>30276609</v>
      </c>
      <c r="D116" s="14">
        <v>331511002</v>
      </c>
      <c r="E116" s="14">
        <v>19015679</v>
      </c>
      <c r="F116" s="14">
        <v>8583581</v>
      </c>
      <c r="G116" s="33">
        <v>521725978</v>
      </c>
      <c r="H116" s="12"/>
      <c r="I116" s="25">
        <v>74139255</v>
      </c>
      <c r="J116" s="14">
        <v>93021462</v>
      </c>
      <c r="K116" s="14">
        <v>167160717</v>
      </c>
      <c r="L116" s="14">
        <v>354565261</v>
      </c>
      <c r="M116" s="33">
        <v>521725978</v>
      </c>
    </row>
    <row r="117" spans="1:1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34" t="str">
        <f>SUM(G113:G116)</f>
        <v>0</v>
      </c>
      <c r="H117" s="12"/>
      <c r="I117" s="26" t="str">
        <f>SUM(I113:I116)</f>
        <v>0</v>
      </c>
      <c r="J117" s="15" t="str">
        <f>SUM(J113:J116)</f>
        <v>0</v>
      </c>
      <c r="K117" s="15" t="str">
        <f>SUM(K113:K116)</f>
        <v>0</v>
      </c>
      <c r="L117" s="15" t="str">
        <f>SUM(L113:L116)</f>
        <v>0</v>
      </c>
      <c r="M117" s="34" t="str">
        <f>SUM(M113:M116)</f>
        <v>0</v>
      </c>
    </row>
    <row r="118" spans="1:13">
      <c r="A118" s="18"/>
      <c r="B118" s="12"/>
      <c r="C118" s="24"/>
      <c r="D118" s="12"/>
      <c r="E118" s="12"/>
      <c r="F118" s="12"/>
      <c r="G118" s="32"/>
      <c r="H118" s="12"/>
      <c r="I118" s="24"/>
      <c r="J118" s="12"/>
      <c r="K118" s="12"/>
      <c r="L118" s="12"/>
      <c r="M118" s="32"/>
    </row>
    <row r="119" spans="1:13">
      <c r="A119" s="19" t="s">
        <v>60</v>
      </c>
      <c r="B119" s="12"/>
      <c r="C119" s="24"/>
      <c r="D119" s="12"/>
      <c r="E119" s="12"/>
      <c r="F119" s="12"/>
      <c r="G119" s="32"/>
      <c r="H119" s="12"/>
      <c r="I119" s="24"/>
      <c r="J119" s="12"/>
      <c r="K119" s="12"/>
      <c r="L119" s="12"/>
      <c r="M119" s="32"/>
    </row>
    <row r="120" spans="1:13">
      <c r="A120" s="20" t="s">
        <v>40</v>
      </c>
      <c r="B120" s="12"/>
      <c r="C120" s="25">
        <v>247282978</v>
      </c>
      <c r="D120" s="14">
        <v>200178388</v>
      </c>
      <c r="E120" s="14"/>
      <c r="F120" s="14">
        <v>81656</v>
      </c>
      <c r="G120" s="33">
        <v>679180484</v>
      </c>
      <c r="H120" s="12"/>
      <c r="I120" s="25">
        <v>142446037</v>
      </c>
      <c r="J120" s="14">
        <v>851332337</v>
      </c>
      <c r="K120" s="14">
        <v>993778374</v>
      </c>
      <c r="L120" s="14">
        <v>-314597890</v>
      </c>
      <c r="M120" s="33">
        <v>679180484</v>
      </c>
    </row>
    <row r="121" spans="1:13">
      <c r="A121" s="20" t="s">
        <v>41</v>
      </c>
      <c r="B121" s="12"/>
      <c r="C121" s="25">
        <v>273876611</v>
      </c>
      <c r="D121" s="14">
        <v>197253513</v>
      </c>
      <c r="E121" s="14"/>
      <c r="F121" s="14">
        <v>81656</v>
      </c>
      <c r="G121" s="33">
        <v>705172509</v>
      </c>
      <c r="H121" s="12"/>
      <c r="I121" s="25">
        <v>157448821</v>
      </c>
      <c r="J121" s="14">
        <v>854167163</v>
      </c>
      <c r="K121" s="14">
        <v>1011615984</v>
      </c>
      <c r="L121" s="14">
        <v>-306443475</v>
      </c>
      <c r="M121" s="33">
        <v>705172509</v>
      </c>
    </row>
    <row r="122" spans="1:13">
      <c r="A122" s="20" t="s">
        <v>42</v>
      </c>
      <c r="B122" s="12"/>
      <c r="C122" s="25">
        <v>276604610</v>
      </c>
      <c r="D122" s="14">
        <v>221875262</v>
      </c>
      <c r="E122" s="14"/>
      <c r="F122" s="14">
        <v>81656</v>
      </c>
      <c r="G122" s="33">
        <v>745517457</v>
      </c>
      <c r="H122" s="12"/>
      <c r="I122" s="25">
        <v>144290396</v>
      </c>
      <c r="J122" s="14">
        <v>814423235</v>
      </c>
      <c r="K122" s="14">
        <v>958713631</v>
      </c>
      <c r="L122" s="14">
        <v>-213196174</v>
      </c>
      <c r="M122" s="33">
        <v>745517457</v>
      </c>
    </row>
    <row r="123" spans="1:13">
      <c r="A123" s="20" t="s">
        <v>43</v>
      </c>
      <c r="B123" s="12"/>
      <c r="C123" s="25">
        <v>223834688</v>
      </c>
      <c r="D123" s="14">
        <v>217085087</v>
      </c>
      <c r="E123" s="14"/>
      <c r="F123" s="14">
        <v>81656</v>
      </c>
      <c r="G123" s="33">
        <v>725970959</v>
      </c>
      <c r="H123" s="12"/>
      <c r="I123" s="25">
        <v>150380768</v>
      </c>
      <c r="J123" s="14">
        <v>797315560</v>
      </c>
      <c r="K123" s="14">
        <v>947696328</v>
      </c>
      <c r="L123" s="14">
        <v>-221725369</v>
      </c>
      <c r="M123" s="33">
        <v>725970959</v>
      </c>
    </row>
    <row r="124" spans="1:1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34" t="str">
        <f>SUM(G120:G123)</f>
        <v>0</v>
      </c>
      <c r="H124" s="12"/>
      <c r="I124" s="26" t="str">
        <f>SUM(I120:I123)</f>
        <v>0</v>
      </c>
      <c r="J124" s="15" t="str">
        <f>SUM(J120:J123)</f>
        <v>0</v>
      </c>
      <c r="K124" s="15" t="str">
        <f>SUM(K120:K123)</f>
        <v>0</v>
      </c>
      <c r="L124" s="15" t="str">
        <f>SUM(L120:L123)</f>
        <v>0</v>
      </c>
      <c r="M124" s="34" t="str">
        <f>SUM(M120:M123)</f>
        <v>0</v>
      </c>
    </row>
    <row r="125" spans="1:13">
      <c r="A125" s="18"/>
      <c r="B125" s="12"/>
      <c r="C125" s="24"/>
      <c r="D125" s="12"/>
      <c r="E125" s="12"/>
      <c r="F125" s="12"/>
      <c r="G125" s="32"/>
      <c r="H125" s="12"/>
      <c r="I125" s="24"/>
      <c r="J125" s="12"/>
      <c r="K125" s="12"/>
      <c r="L125" s="12"/>
      <c r="M125" s="32"/>
    </row>
    <row r="126" spans="1:13">
      <c r="A126" s="19" t="s">
        <v>61</v>
      </c>
      <c r="B126" s="12"/>
      <c r="C126" s="24"/>
      <c r="D126" s="12"/>
      <c r="E126" s="12"/>
      <c r="F126" s="12"/>
      <c r="G126" s="32"/>
      <c r="H126" s="12"/>
      <c r="I126" s="24"/>
      <c r="J126" s="12"/>
      <c r="K126" s="12"/>
      <c r="L126" s="12"/>
      <c r="M126" s="32"/>
    </row>
    <row r="127" spans="1:13">
      <c r="A127" s="20" t="s">
        <v>40</v>
      </c>
      <c r="B127" s="12"/>
      <c r="C127" s="25">
        <v>11104587.78</v>
      </c>
      <c r="D127" s="14">
        <v>93843841.78</v>
      </c>
      <c r="E127" s="14">
        <v>2607117.71</v>
      </c>
      <c r="F127" s="14">
        <v>1067672.75</v>
      </c>
      <c r="G127" s="33">
        <v>151555879.3</v>
      </c>
      <c r="H127" s="12"/>
      <c r="I127" s="25">
        <v>-308289875.75</v>
      </c>
      <c r="J127" s="14">
        <v>15374500</v>
      </c>
      <c r="K127" s="14">
        <v>-292915375.75</v>
      </c>
      <c r="L127" s="14">
        <v>444471255.05</v>
      </c>
      <c r="M127" s="33">
        <v>151555879.3</v>
      </c>
    </row>
    <row r="128" spans="1:13">
      <c r="A128" s="20" t="s">
        <v>41</v>
      </c>
      <c r="B128" s="12"/>
      <c r="C128" s="25">
        <v>12140652.38</v>
      </c>
      <c r="D128" s="14">
        <v>93928220.28</v>
      </c>
      <c r="E128" s="14">
        <v>2607117.71</v>
      </c>
      <c r="F128" s="14">
        <v>1135032.09</v>
      </c>
      <c r="G128" s="33">
        <v>153538949.45</v>
      </c>
      <c r="H128" s="12"/>
      <c r="I128" s="25">
        <v>-300642166.23</v>
      </c>
      <c r="J128" s="14">
        <v>15374500</v>
      </c>
      <c r="K128" s="14">
        <v>-285267666.23</v>
      </c>
      <c r="L128" s="14">
        <v>438806615.68</v>
      </c>
      <c r="M128" s="33">
        <v>153538949.45</v>
      </c>
    </row>
    <row r="129" spans="1:13">
      <c r="A129" s="20" t="s">
        <v>42</v>
      </c>
      <c r="B129" s="12"/>
      <c r="C129" s="25">
        <v>14278449.5</v>
      </c>
      <c r="D129" s="14">
        <v>92887569.05</v>
      </c>
      <c r="E129" s="14">
        <v>2607117.71</v>
      </c>
      <c r="F129" s="14">
        <v>971647.53</v>
      </c>
      <c r="G129" s="33">
        <v>154330910.64</v>
      </c>
      <c r="H129" s="12"/>
      <c r="I129" s="25">
        <v>-294969129.23</v>
      </c>
      <c r="J129" s="14">
        <v>15374500</v>
      </c>
      <c r="K129" s="14">
        <v>-279594629.23</v>
      </c>
      <c r="L129" s="14">
        <v>433925539.87</v>
      </c>
      <c r="M129" s="33">
        <v>154330910.64</v>
      </c>
    </row>
    <row r="130" spans="1:13">
      <c r="A130" s="20" t="s">
        <v>43</v>
      </c>
      <c r="B130" s="12"/>
      <c r="C130" s="25">
        <v>16912788.6</v>
      </c>
      <c r="D130" s="14">
        <v>92412446.2</v>
      </c>
      <c r="E130" s="14">
        <v>2607117.71</v>
      </c>
      <c r="F130" s="14">
        <v>879645.12</v>
      </c>
      <c r="G130" s="33">
        <v>158459949.46</v>
      </c>
      <c r="H130" s="12"/>
      <c r="I130" s="25">
        <v>-305375360.93</v>
      </c>
      <c r="J130" s="14">
        <v>15374500</v>
      </c>
      <c r="K130" s="14">
        <v>-290000860.93</v>
      </c>
      <c r="L130" s="14">
        <v>448460810.39</v>
      </c>
      <c r="M130" s="33">
        <v>158459949.46</v>
      </c>
    </row>
    <row r="131" spans="1:1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34" t="str">
        <f>SUM(G127:G130)</f>
        <v>0</v>
      </c>
      <c r="H131" s="12"/>
      <c r="I131" s="26" t="str">
        <f>SUM(I127:I130)</f>
        <v>0</v>
      </c>
      <c r="J131" s="15" t="str">
        <f>SUM(J127:J130)</f>
        <v>0</v>
      </c>
      <c r="K131" s="15" t="str">
        <f>SUM(K127:K130)</f>
        <v>0</v>
      </c>
      <c r="L131" s="15" t="str">
        <f>SUM(L127:L130)</f>
        <v>0</v>
      </c>
      <c r="M131" s="34" t="str">
        <f>SUM(M127:M130)</f>
        <v>0</v>
      </c>
    </row>
    <row r="132" spans="1:13">
      <c r="A132" s="18"/>
      <c r="B132" s="12"/>
      <c r="C132" s="24"/>
      <c r="D132" s="12"/>
      <c r="E132" s="12"/>
      <c r="F132" s="12"/>
      <c r="G132" s="32"/>
      <c r="H132" s="12"/>
      <c r="I132" s="24"/>
      <c r="J132" s="12"/>
      <c r="K132" s="12"/>
      <c r="L132" s="12"/>
      <c r="M132" s="32"/>
    </row>
    <row r="133" spans="1:13">
      <c r="A133" s="21" t="s">
        <v>62</v>
      </c>
      <c r="B133" s="13"/>
      <c r="C133" s="27" t="str">
        <f>C12+C19+C26+C33+C40+C47+C54+C61+C68+C75+C82+C89+C96+C103+C110+C117+C124+C131</f>
        <v>0</v>
      </c>
      <c r="D133" s="16" t="str">
        <f>D12+D19+D26+D33+D40+D47+D54+D61+D68+D75+D82+D89+D96+D103+D110+D117+D124+D131</f>
        <v>0</v>
      </c>
      <c r="E133" s="16" t="str">
        <f>E12+E19+E26+E33+E40+E47+E54+E61+E68+E75+E82+E89+E96+E103+E110+E117+E124+E131</f>
        <v>0</v>
      </c>
      <c r="F133" s="16" t="str">
        <f>F12+F19+F26+F33+F40+F47+F54+F61+F68+F75+F82+F89+F96+F103+F110+F117+F124+F131</f>
        <v>0</v>
      </c>
      <c r="G133" s="35" t="str">
        <f>G12+G19+G26+G33+G40+G47+G54+G61+G68+G75+G82+G89+G96+G103+G110+G117+G124+G131</f>
        <v>0</v>
      </c>
      <c r="H133" s="13"/>
      <c r="I133" s="27" t="str">
        <f>I12+I19+I26+I33+I40+I47+I54+I61+I68+I75+I82+I89+I96+I103+I110+I117+I124+I131</f>
        <v>0</v>
      </c>
      <c r="J133" s="16" t="str">
        <f>J12+J19+J26+J33+J40+J47+J54+J61+J68+J75+J82+J89+J96+J103+J110+J117+J124+J131</f>
        <v>0</v>
      </c>
      <c r="K133" s="16" t="str">
        <f>K12+K19+K26+K33+K40+K47+K54+K61+K68+K75+K82+K89+K96+K103+K110+K117+K124+K131</f>
        <v>0</v>
      </c>
      <c r="L133" s="16" t="str">
        <f>L12+L19+L26+L33+L40+L47+L54+L61+L68+L75+L82+L89+L96+L103+L110+L117+L124+L131</f>
        <v>0</v>
      </c>
      <c r="M133" s="35" t="str">
        <f>M12+M19+M26+M33+M40+M47+M54+M61+M68+M75+M82+M89+M96+M103+M110+M117+M124+M131</f>
        <v>0</v>
      </c>
    </row>
    <row r="134" spans="1:13">
      <c r="A134" s="18"/>
      <c r="B134" s="12"/>
      <c r="C134" s="24"/>
      <c r="D134" s="12"/>
      <c r="E134" s="12"/>
      <c r="F134" s="12"/>
      <c r="G134" s="32"/>
      <c r="H134" s="12"/>
      <c r="I134" s="24"/>
      <c r="J134" s="12"/>
      <c r="K134" s="12"/>
      <c r="L134" s="12"/>
      <c r="M134" s="32"/>
    </row>
    <row r="135" spans="1:13">
      <c r="A135" s="19" t="s">
        <v>63</v>
      </c>
      <c r="B135" s="12"/>
      <c r="C135" s="24"/>
      <c r="D135" s="12"/>
      <c r="E135" s="12"/>
      <c r="F135" s="12"/>
      <c r="G135" s="32"/>
      <c r="H135" s="12"/>
      <c r="I135" s="24"/>
      <c r="J135" s="12"/>
      <c r="K135" s="12"/>
      <c r="L135" s="12"/>
      <c r="M135" s="32"/>
    </row>
    <row r="136" spans="1:13">
      <c r="A136" s="20" t="s">
        <v>40</v>
      </c>
      <c r="B136" s="12"/>
      <c r="C136" s="25">
        <v>13747424</v>
      </c>
      <c r="D136" s="14">
        <v>21510274</v>
      </c>
      <c r="E136" s="14">
        <v>0</v>
      </c>
      <c r="F136" s="14">
        <v>169121</v>
      </c>
      <c r="G136" s="33">
        <v>44027303</v>
      </c>
      <c r="H136" s="12"/>
      <c r="I136" s="25">
        <v>5265050</v>
      </c>
      <c r="J136" s="14">
        <v>14395407</v>
      </c>
      <c r="K136" s="14">
        <v>19660457</v>
      </c>
      <c r="L136" s="14">
        <v>24366846</v>
      </c>
      <c r="M136" s="33">
        <v>44027303</v>
      </c>
    </row>
    <row r="137" spans="1:13">
      <c r="A137" s="20" t="s">
        <v>41</v>
      </c>
      <c r="B137" s="12"/>
      <c r="C137" s="25">
        <v>11357993</v>
      </c>
      <c r="D137" s="14">
        <v>20979085</v>
      </c>
      <c r="E137" s="14">
        <v>0</v>
      </c>
      <c r="F137" s="14">
        <v>154143</v>
      </c>
      <c r="G137" s="33">
        <v>40941239</v>
      </c>
      <c r="H137" s="12"/>
      <c r="I137" s="25">
        <v>4855680</v>
      </c>
      <c r="J137" s="14">
        <v>8074557</v>
      </c>
      <c r="K137" s="14">
        <v>12930237</v>
      </c>
      <c r="L137" s="14">
        <v>28011006</v>
      </c>
      <c r="M137" s="33">
        <v>40941243</v>
      </c>
    </row>
    <row r="138" spans="1:13">
      <c r="A138" s="20" t="s">
        <v>42</v>
      </c>
      <c r="B138" s="12"/>
      <c r="C138" s="25">
        <v>12015098</v>
      </c>
      <c r="D138" s="14">
        <v>20580560</v>
      </c>
      <c r="E138" s="14">
        <v>0</v>
      </c>
      <c r="F138" s="14">
        <v>139068</v>
      </c>
      <c r="G138" s="33">
        <v>41651882</v>
      </c>
      <c r="H138" s="12"/>
      <c r="I138" s="25">
        <v>6365324</v>
      </c>
      <c r="J138" s="14">
        <v>8232293</v>
      </c>
      <c r="K138" s="14">
        <v>14597617</v>
      </c>
      <c r="L138" s="14">
        <v>27054266</v>
      </c>
      <c r="M138" s="33">
        <v>41651883</v>
      </c>
    </row>
    <row r="139" spans="1:13">
      <c r="A139" s="20" t="s">
        <v>43</v>
      </c>
      <c r="B139" s="12"/>
      <c r="C139" s="25">
        <v>11546182</v>
      </c>
      <c r="D139" s="14">
        <v>20137513</v>
      </c>
      <c r="E139" s="14">
        <v>0</v>
      </c>
      <c r="F139" s="14">
        <v>123897</v>
      </c>
      <c r="G139" s="33">
        <v>40675729</v>
      </c>
      <c r="H139" s="12"/>
      <c r="I139" s="25">
        <v>3326760</v>
      </c>
      <c r="J139" s="14">
        <v>8214304</v>
      </c>
      <c r="K139" s="14">
        <v>11541064</v>
      </c>
      <c r="L139" s="14">
        <v>29134665</v>
      </c>
      <c r="M139" s="33">
        <v>40675729</v>
      </c>
    </row>
    <row r="140" spans="1:13">
      <c r="A140" s="19" t="s">
        <v>44</v>
      </c>
      <c r="B140" s="12"/>
      <c r="C140" s="26" t="str">
        <f>SUM(C136:C139)</f>
        <v>0</v>
      </c>
      <c r="D140" s="15" t="str">
        <f>SUM(D136:D139)</f>
        <v>0</v>
      </c>
      <c r="E140" s="15" t="str">
        <f>SUM(E136:E139)</f>
        <v>0</v>
      </c>
      <c r="F140" s="15" t="str">
        <f>SUM(F136:F139)</f>
        <v>0</v>
      </c>
      <c r="G140" s="34" t="str">
        <f>SUM(G136:G139)</f>
        <v>0</v>
      </c>
      <c r="H140" s="12"/>
      <c r="I140" s="26" t="str">
        <f>SUM(I136:I139)</f>
        <v>0</v>
      </c>
      <c r="J140" s="15" t="str">
        <f>SUM(J136:J139)</f>
        <v>0</v>
      </c>
      <c r="K140" s="15" t="str">
        <f>SUM(K136:K139)</f>
        <v>0</v>
      </c>
      <c r="L140" s="15" t="str">
        <f>SUM(L136:L139)</f>
        <v>0</v>
      </c>
      <c r="M140" s="34" t="str">
        <f>SUM(M136:M139)</f>
        <v>0</v>
      </c>
    </row>
    <row r="141" spans="1:13">
      <c r="A141" s="18"/>
      <c r="B141" s="12"/>
      <c r="C141" s="24"/>
      <c r="D141" s="12"/>
      <c r="E141" s="12"/>
      <c r="F141" s="12"/>
      <c r="G141" s="32"/>
      <c r="H141" s="12"/>
      <c r="I141" s="24"/>
      <c r="J141" s="12"/>
      <c r="K141" s="12"/>
      <c r="L141" s="12"/>
      <c r="M141" s="32"/>
    </row>
    <row r="142" spans="1:13">
      <c r="A142" s="19" t="s">
        <v>64</v>
      </c>
      <c r="B142" s="12"/>
      <c r="C142" s="24"/>
      <c r="D142" s="12"/>
      <c r="E142" s="12"/>
      <c r="F142" s="12"/>
      <c r="G142" s="32"/>
      <c r="H142" s="12"/>
      <c r="I142" s="24"/>
      <c r="J142" s="12"/>
      <c r="K142" s="12"/>
      <c r="L142" s="12"/>
      <c r="M142" s="32"/>
    </row>
    <row r="143" spans="1:13">
      <c r="A143" s="20" t="s">
        <v>40</v>
      </c>
      <c r="B143" s="12"/>
      <c r="C143" s="25">
        <v>53934199</v>
      </c>
      <c r="D143" s="14">
        <v>20171846</v>
      </c>
      <c r="E143" s="14"/>
      <c r="F143" s="14"/>
      <c r="G143" s="33">
        <v>75547426</v>
      </c>
      <c r="H143" s="12"/>
      <c r="I143" s="25">
        <v>1830824</v>
      </c>
      <c r="J143" s="14">
        <v>13128326</v>
      </c>
      <c r="K143" s="14">
        <v>14959150</v>
      </c>
      <c r="L143" s="14">
        <v>60588276</v>
      </c>
      <c r="M143" s="33">
        <v>75547426</v>
      </c>
    </row>
    <row r="144" spans="1:13">
      <c r="A144" s="20" t="s">
        <v>41</v>
      </c>
      <c r="B144" s="12"/>
      <c r="C144" s="25">
        <v>58049518</v>
      </c>
      <c r="D144" s="14">
        <v>20160105</v>
      </c>
      <c r="E144" s="14"/>
      <c r="F144" s="14"/>
      <c r="G144" s="33">
        <v>80058142</v>
      </c>
      <c r="H144" s="12"/>
      <c r="I144" s="25">
        <v>1858134</v>
      </c>
      <c r="J144" s="14">
        <v>13128326</v>
      </c>
      <c r="K144" s="14">
        <v>14986460</v>
      </c>
      <c r="L144" s="14">
        <v>65071682</v>
      </c>
      <c r="M144" s="33">
        <v>80058142</v>
      </c>
    </row>
    <row r="145" spans="1:13">
      <c r="A145" s="20" t="s">
        <v>42</v>
      </c>
      <c r="B145" s="12"/>
      <c r="C145" s="25">
        <v>58371226</v>
      </c>
      <c r="D145" s="14">
        <v>19735418</v>
      </c>
      <c r="E145" s="14">
        <v>0</v>
      </c>
      <c r="F145" s="14">
        <v>0</v>
      </c>
      <c r="G145" s="33">
        <v>79366580</v>
      </c>
      <c r="H145" s="12"/>
      <c r="I145" s="25">
        <v>1643600</v>
      </c>
      <c r="J145" s="14">
        <v>13128326</v>
      </c>
      <c r="K145" s="14">
        <v>14771926</v>
      </c>
      <c r="L145" s="14">
        <v>64594654</v>
      </c>
      <c r="M145" s="33">
        <v>79366580</v>
      </c>
    </row>
    <row r="146" spans="1:13">
      <c r="A146" s="20" t="s">
        <v>43</v>
      </c>
      <c r="B146" s="12"/>
      <c r="C146" s="25">
        <v>60487670</v>
      </c>
      <c r="D146" s="14">
        <v>20244798</v>
      </c>
      <c r="E146" s="14">
        <v>0</v>
      </c>
      <c r="F146" s="14">
        <v>0</v>
      </c>
      <c r="G146" s="33">
        <v>82124685</v>
      </c>
      <c r="H146" s="12"/>
      <c r="I146" s="25">
        <v>1391774</v>
      </c>
      <c r="J146" s="14">
        <v>14154568</v>
      </c>
      <c r="K146" s="14">
        <v>15546342</v>
      </c>
      <c r="L146" s="14">
        <v>66578343</v>
      </c>
      <c r="M146" s="33">
        <v>82124685</v>
      </c>
    </row>
    <row r="147" spans="1:13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34" t="str">
        <f>SUM(G143:G146)</f>
        <v>0</v>
      </c>
      <c r="H147" s="12"/>
      <c r="I147" s="26" t="str">
        <f>SUM(I143:I146)</f>
        <v>0</v>
      </c>
      <c r="J147" s="15" t="str">
        <f>SUM(J143:J146)</f>
        <v>0</v>
      </c>
      <c r="K147" s="15" t="str">
        <f>SUM(K143:K146)</f>
        <v>0</v>
      </c>
      <c r="L147" s="15" t="str">
        <f>SUM(L143:L146)</f>
        <v>0</v>
      </c>
      <c r="M147" s="34" t="str">
        <f>SUM(M143:M146)</f>
        <v>0</v>
      </c>
    </row>
    <row r="148" spans="1:13">
      <c r="A148" s="18"/>
      <c r="B148" s="12"/>
      <c r="C148" s="24"/>
      <c r="D148" s="12"/>
      <c r="E148" s="12"/>
      <c r="F148" s="12"/>
      <c r="G148" s="32"/>
      <c r="H148" s="12"/>
      <c r="I148" s="24"/>
      <c r="J148" s="12"/>
      <c r="K148" s="12"/>
      <c r="L148" s="12"/>
      <c r="M148" s="32"/>
    </row>
    <row r="149" spans="1:13">
      <c r="A149" s="19" t="s">
        <v>65</v>
      </c>
      <c r="B149" s="12"/>
      <c r="C149" s="24"/>
      <c r="D149" s="12"/>
      <c r="E149" s="12"/>
      <c r="F149" s="12"/>
      <c r="G149" s="32"/>
      <c r="H149" s="12"/>
      <c r="I149" s="24"/>
      <c r="J149" s="12"/>
      <c r="K149" s="12"/>
      <c r="L149" s="12"/>
      <c r="M149" s="32"/>
    </row>
    <row r="150" spans="1:13">
      <c r="A150" s="20" t="s">
        <v>40</v>
      </c>
      <c r="B150" s="12"/>
      <c r="C150" s="25">
        <v>9054008.87</v>
      </c>
      <c r="D150" s="14">
        <v>13839697.55</v>
      </c>
      <c r="E150" s="14">
        <v>128510.8</v>
      </c>
      <c r="F150" s="14"/>
      <c r="G150" s="33">
        <v>28567369.4</v>
      </c>
      <c r="H150" s="12"/>
      <c r="I150" s="25">
        <v>4760662.27</v>
      </c>
      <c r="J150" s="14">
        <v>21036026</v>
      </c>
      <c r="K150" s="14">
        <v>25796688.27</v>
      </c>
      <c r="L150" s="14">
        <v>2903140</v>
      </c>
      <c r="M150" s="33">
        <v>28699828.27</v>
      </c>
    </row>
    <row r="151" spans="1:13">
      <c r="A151" s="20" t="s">
        <v>41</v>
      </c>
      <c r="B151" s="12"/>
      <c r="C151" s="25">
        <v>6992308</v>
      </c>
      <c r="D151" s="14">
        <v>14310256.5</v>
      </c>
      <c r="E151" s="14">
        <v>118510.8</v>
      </c>
      <c r="F151" s="14"/>
      <c r="G151" s="33">
        <v>28207908.3</v>
      </c>
      <c r="H151" s="12"/>
      <c r="I151" s="25">
        <v>4275263.97</v>
      </c>
      <c r="J151" s="14">
        <v>20922408</v>
      </c>
      <c r="K151" s="14">
        <v>25197671.97</v>
      </c>
      <c r="L151" s="14">
        <v>2864960</v>
      </c>
      <c r="M151" s="33">
        <v>28062631.97</v>
      </c>
    </row>
    <row r="152" spans="1:13">
      <c r="A152" s="20" t="s">
        <v>42</v>
      </c>
      <c r="B152" s="12"/>
      <c r="C152" s="25">
        <v>5491657</v>
      </c>
      <c r="D152" s="14">
        <v>13895807.78</v>
      </c>
      <c r="E152" s="14">
        <v>118510.8</v>
      </c>
      <c r="F152" s="14"/>
      <c r="G152" s="33">
        <v>28049352.58</v>
      </c>
      <c r="H152" s="12"/>
      <c r="I152" s="25">
        <v>4566466</v>
      </c>
      <c r="J152" s="14">
        <v>20685821</v>
      </c>
      <c r="K152" s="14">
        <v>25252287</v>
      </c>
      <c r="L152" s="14">
        <v>2803005</v>
      </c>
      <c r="M152" s="33">
        <v>28055292</v>
      </c>
    </row>
    <row r="153" spans="1:13">
      <c r="A153" s="20" t="s">
        <v>43</v>
      </c>
      <c r="B153" s="12"/>
      <c r="C153" s="25">
        <v>10725296</v>
      </c>
      <c r="D153" s="14">
        <v>13717702.5</v>
      </c>
      <c r="E153" s="14">
        <v>170046</v>
      </c>
      <c r="F153" s="14"/>
      <c r="G153" s="33">
        <v>32593026.5</v>
      </c>
      <c r="H153" s="12"/>
      <c r="I153" s="25">
        <v>4713854</v>
      </c>
      <c r="J153" s="14">
        <v>22901793</v>
      </c>
      <c r="K153" s="14">
        <v>27615647</v>
      </c>
      <c r="L153" s="14">
        <v>4977379.5</v>
      </c>
      <c r="M153" s="33">
        <v>32593026.5</v>
      </c>
    </row>
    <row r="154" spans="1:13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34" t="str">
        <f>SUM(G150:G153)</f>
        <v>0</v>
      </c>
      <c r="H154" s="12"/>
      <c r="I154" s="26" t="str">
        <f>SUM(I150:I153)</f>
        <v>0</v>
      </c>
      <c r="J154" s="15" t="str">
        <f>SUM(J150:J153)</f>
        <v>0</v>
      </c>
      <c r="K154" s="15" t="str">
        <f>SUM(K150:K153)</f>
        <v>0</v>
      </c>
      <c r="L154" s="15" t="str">
        <f>SUM(L150:L153)</f>
        <v>0</v>
      </c>
      <c r="M154" s="34" t="str">
        <f>SUM(M150:M153)</f>
        <v>0</v>
      </c>
    </row>
    <row r="155" spans="1:13">
      <c r="A155" s="18"/>
      <c r="B155" s="12"/>
      <c r="C155" s="24"/>
      <c r="D155" s="12"/>
      <c r="E155" s="12"/>
      <c r="F155" s="12"/>
      <c r="G155" s="32"/>
      <c r="H155" s="12"/>
      <c r="I155" s="24"/>
      <c r="J155" s="12"/>
      <c r="K155" s="12"/>
      <c r="L155" s="12"/>
      <c r="M155" s="32"/>
    </row>
    <row r="156" spans="1:13">
      <c r="A156" s="19" t="s">
        <v>66</v>
      </c>
      <c r="B156" s="12"/>
      <c r="C156" s="24"/>
      <c r="D156" s="12"/>
      <c r="E156" s="12"/>
      <c r="F156" s="12"/>
      <c r="G156" s="32"/>
      <c r="H156" s="12"/>
      <c r="I156" s="24"/>
      <c r="J156" s="12"/>
      <c r="K156" s="12"/>
      <c r="L156" s="12"/>
      <c r="M156" s="32"/>
    </row>
    <row r="157" spans="1:13">
      <c r="A157" s="20" t="s">
        <v>40</v>
      </c>
      <c r="B157" s="12"/>
      <c r="C157" s="25">
        <v>73125540.74</v>
      </c>
      <c r="D157" s="14">
        <v>39211391.38</v>
      </c>
      <c r="E157" s="14"/>
      <c r="F157" s="14">
        <v>42304943.82</v>
      </c>
      <c r="G157" s="33">
        <v>165654363.43</v>
      </c>
      <c r="H157" s="12"/>
      <c r="I157" s="25">
        <v>19059837.42</v>
      </c>
      <c r="J157" s="14">
        <v>48250000.42</v>
      </c>
      <c r="K157" s="14">
        <v>67309837.84</v>
      </c>
      <c r="L157" s="14">
        <v>98344525.59</v>
      </c>
      <c r="M157" s="33">
        <v>165654363.43</v>
      </c>
    </row>
    <row r="158" spans="1:13">
      <c r="A158" s="20" t="s">
        <v>41</v>
      </c>
      <c r="B158" s="12"/>
      <c r="C158" s="25">
        <v>66367373.05</v>
      </c>
      <c r="D158" s="14">
        <v>40697851.64</v>
      </c>
      <c r="E158" s="14"/>
      <c r="F158" s="14">
        <v>42343341.99</v>
      </c>
      <c r="G158" s="33">
        <v>160355831.09</v>
      </c>
      <c r="H158" s="12"/>
      <c r="I158" s="25">
        <v>14904153.86</v>
      </c>
      <c r="J158" s="14">
        <v>48065198.11</v>
      </c>
      <c r="K158" s="14">
        <v>62969351.97</v>
      </c>
      <c r="L158" s="14">
        <v>97386479.12</v>
      </c>
      <c r="M158" s="33">
        <v>160355831.09</v>
      </c>
    </row>
    <row r="159" spans="1:13">
      <c r="A159" s="20" t="s">
        <v>42</v>
      </c>
      <c r="B159" s="12"/>
      <c r="C159" s="25">
        <v>61372229.36</v>
      </c>
      <c r="D159" s="14">
        <v>41417449.87</v>
      </c>
      <c r="E159" s="14"/>
      <c r="F159" s="14">
        <v>42708463.22</v>
      </c>
      <c r="G159" s="33">
        <v>156696925.95</v>
      </c>
      <c r="H159" s="12"/>
      <c r="I159" s="25">
        <v>11254150.25</v>
      </c>
      <c r="J159" s="14">
        <v>47929119.47</v>
      </c>
      <c r="K159" s="14">
        <v>59183269.72</v>
      </c>
      <c r="L159" s="14">
        <v>97513656.23</v>
      </c>
      <c r="M159" s="33">
        <v>156696925.95</v>
      </c>
    </row>
    <row r="160" spans="1:13">
      <c r="A160" s="20" t="s">
        <v>43</v>
      </c>
      <c r="B160" s="12"/>
      <c r="C160" s="25">
        <v>65680722.76</v>
      </c>
      <c r="D160" s="14">
        <v>43572757.97</v>
      </c>
      <c r="E160" s="14"/>
      <c r="F160" s="14">
        <v>38985439.19</v>
      </c>
      <c r="G160" s="33">
        <v>161514194</v>
      </c>
      <c r="H160" s="12"/>
      <c r="I160" s="25">
        <v>10597932.49</v>
      </c>
      <c r="J160" s="14">
        <v>47760690.66</v>
      </c>
      <c r="K160" s="14">
        <v>58358623.15</v>
      </c>
      <c r="L160" s="14">
        <v>103155570.85</v>
      </c>
      <c r="M160" s="33">
        <v>161514194</v>
      </c>
    </row>
    <row r="161" spans="1:1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34" t="str">
        <f>SUM(G157:G160)</f>
        <v>0</v>
      </c>
      <c r="H161" s="12"/>
      <c r="I161" s="26" t="str">
        <f>SUM(I157:I160)</f>
        <v>0</v>
      </c>
      <c r="J161" s="15" t="str">
        <f>SUM(J157:J160)</f>
        <v>0</v>
      </c>
      <c r="K161" s="15" t="str">
        <f>SUM(K157:K160)</f>
        <v>0</v>
      </c>
      <c r="L161" s="15" t="str">
        <f>SUM(L157:L160)</f>
        <v>0</v>
      </c>
      <c r="M161" s="34" t="str">
        <f>SUM(M157:M160)</f>
        <v>0</v>
      </c>
    </row>
    <row r="162" spans="1:13">
      <c r="A162" s="18"/>
      <c r="B162" s="12"/>
      <c r="C162" s="24"/>
      <c r="D162" s="12"/>
      <c r="E162" s="12"/>
      <c r="F162" s="12"/>
      <c r="G162" s="32"/>
      <c r="H162" s="12"/>
      <c r="I162" s="24"/>
      <c r="J162" s="12"/>
      <c r="K162" s="12"/>
      <c r="L162" s="12"/>
      <c r="M162" s="32"/>
    </row>
    <row r="163" spans="1:13">
      <c r="A163" s="19" t="s">
        <v>67</v>
      </c>
      <c r="B163" s="12"/>
      <c r="C163" s="24"/>
      <c r="D163" s="12"/>
      <c r="E163" s="12"/>
      <c r="F163" s="12"/>
      <c r="G163" s="32"/>
      <c r="H163" s="12"/>
      <c r="I163" s="24"/>
      <c r="J163" s="12"/>
      <c r="K163" s="12"/>
      <c r="L163" s="12"/>
      <c r="M163" s="32"/>
    </row>
    <row r="164" spans="1:13">
      <c r="A164" s="20" t="s">
        <v>40</v>
      </c>
      <c r="B164" s="12"/>
      <c r="C164" s="25">
        <v>175614.41</v>
      </c>
      <c r="D164" s="14">
        <v>25878860.3</v>
      </c>
      <c r="E164" s="14">
        <v>38261915.9</v>
      </c>
      <c r="F164" s="14">
        <v>67010.32</v>
      </c>
      <c r="G164" s="33">
        <v>68878018.9</v>
      </c>
      <c r="H164" s="12"/>
      <c r="I164" s="25">
        <v>47363225.94</v>
      </c>
      <c r="J164" s="14"/>
      <c r="K164" s="14">
        <v>47363225.94</v>
      </c>
      <c r="L164" s="14">
        <v>21514792.96</v>
      </c>
      <c r="M164" s="33">
        <v>68878018.9</v>
      </c>
    </row>
    <row r="165" spans="1:13">
      <c r="A165" s="20" t="s">
        <v>41</v>
      </c>
      <c r="B165" s="12"/>
      <c r="C165" s="25">
        <v>685412.98</v>
      </c>
      <c r="D165" s="14">
        <v>25598310.43</v>
      </c>
      <c r="E165" s="14">
        <v>38261915.9</v>
      </c>
      <c r="F165" s="14">
        <v>76939.09</v>
      </c>
      <c r="G165" s="33">
        <v>68779047.83</v>
      </c>
      <c r="H165" s="12"/>
      <c r="I165" s="25">
        <v>49758630.78</v>
      </c>
      <c r="J165" s="14"/>
      <c r="K165" s="14">
        <v>49758630.78</v>
      </c>
      <c r="L165" s="14">
        <v>19020417.05</v>
      </c>
      <c r="M165" s="33">
        <v>68779047.83</v>
      </c>
    </row>
    <row r="166" spans="1:13">
      <c r="A166" s="20" t="s">
        <v>42</v>
      </c>
      <c r="B166" s="12"/>
      <c r="C166" s="25">
        <v>704662.12</v>
      </c>
      <c r="D166" s="14">
        <v>25414779.41</v>
      </c>
      <c r="E166" s="14">
        <v>38261915.9</v>
      </c>
      <c r="F166" s="14">
        <v>15031.71</v>
      </c>
      <c r="G166" s="33">
        <v>68919620.71</v>
      </c>
      <c r="H166" s="12"/>
      <c r="I166" s="25">
        <v>52009543.77</v>
      </c>
      <c r="J166" s="14"/>
      <c r="K166" s="14">
        <v>52009543.77</v>
      </c>
      <c r="L166" s="14">
        <v>16910076.94</v>
      </c>
      <c r="M166" s="33">
        <v>68919620.71</v>
      </c>
    </row>
    <row r="167" spans="1:13">
      <c r="A167" s="20" t="s">
        <v>43</v>
      </c>
      <c r="B167" s="12"/>
      <c r="C167" s="25">
        <v>1049992.24</v>
      </c>
      <c r="D167" s="14">
        <v>25009276.06</v>
      </c>
      <c r="E167" s="14">
        <v>38261915.9</v>
      </c>
      <c r="F167" s="14">
        <v>90136.26</v>
      </c>
      <c r="G167" s="33">
        <v>68922116.39</v>
      </c>
      <c r="H167" s="12"/>
      <c r="I167" s="25">
        <v>53723438</v>
      </c>
      <c r="J167" s="14"/>
      <c r="K167" s="14">
        <v>53723438</v>
      </c>
      <c r="L167" s="14">
        <v>15198678.39</v>
      </c>
      <c r="M167" s="33">
        <v>68922116.39</v>
      </c>
    </row>
    <row r="168" spans="1:1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34" t="str">
        <f>SUM(G164:G167)</f>
        <v>0</v>
      </c>
      <c r="H168" s="12"/>
      <c r="I168" s="26" t="str">
        <f>SUM(I164:I167)</f>
        <v>0</v>
      </c>
      <c r="J168" s="15" t="str">
        <f>SUM(J164:J167)</f>
        <v>0</v>
      </c>
      <c r="K168" s="15" t="str">
        <f>SUM(K164:K167)</f>
        <v>0</v>
      </c>
      <c r="L168" s="15" t="str">
        <f>SUM(L164:L167)</f>
        <v>0</v>
      </c>
      <c r="M168" s="34" t="str">
        <f>SUM(M164:M167)</f>
        <v>0</v>
      </c>
    </row>
    <row r="169" spans="1:13">
      <c r="A169" s="18"/>
      <c r="B169" s="12"/>
      <c r="C169" s="24"/>
      <c r="D169" s="12"/>
      <c r="E169" s="12"/>
      <c r="F169" s="12"/>
      <c r="G169" s="32"/>
      <c r="H169" s="12"/>
      <c r="I169" s="24"/>
      <c r="J169" s="12"/>
      <c r="K169" s="12"/>
      <c r="L169" s="12"/>
      <c r="M169" s="32"/>
    </row>
    <row r="170" spans="1:13">
      <c r="A170" s="19" t="s">
        <v>68</v>
      </c>
      <c r="B170" s="12"/>
      <c r="C170" s="24"/>
      <c r="D170" s="12"/>
      <c r="E170" s="12"/>
      <c r="F170" s="12"/>
      <c r="G170" s="32"/>
      <c r="H170" s="12"/>
      <c r="I170" s="24"/>
      <c r="J170" s="12"/>
      <c r="K170" s="12"/>
      <c r="L170" s="12"/>
      <c r="M170" s="32"/>
    </row>
    <row r="171" spans="1:13">
      <c r="A171" s="20" t="s">
        <v>40</v>
      </c>
      <c r="B171" s="12"/>
      <c r="C171" s="25">
        <v>6991558</v>
      </c>
      <c r="D171" s="14">
        <v>1967419</v>
      </c>
      <c r="E171" s="14"/>
      <c r="F171" s="14"/>
      <c r="G171" s="33">
        <v>9328512</v>
      </c>
      <c r="H171" s="12"/>
      <c r="I171" s="25">
        <v>1240871</v>
      </c>
      <c r="J171" s="14">
        <v>911824</v>
      </c>
      <c r="K171" s="14">
        <v>2152695</v>
      </c>
      <c r="L171" s="14">
        <v>7175817</v>
      </c>
      <c r="M171" s="33">
        <v>9328512</v>
      </c>
    </row>
    <row r="172" spans="1:13">
      <c r="A172" s="20" t="s">
        <v>41</v>
      </c>
      <c r="B172" s="12"/>
      <c r="C172" s="25">
        <v>7240987</v>
      </c>
      <c r="D172" s="14">
        <v>1492307</v>
      </c>
      <c r="E172" s="14"/>
      <c r="F172" s="14"/>
      <c r="G172" s="33">
        <v>9247496</v>
      </c>
      <c r="H172" s="12"/>
      <c r="I172" s="25">
        <v>3918876</v>
      </c>
      <c r="J172" s="14">
        <v>1245562</v>
      </c>
      <c r="K172" s="14">
        <v>5164438</v>
      </c>
      <c r="L172" s="14">
        <v>4083058</v>
      </c>
      <c r="M172" s="33">
        <v>9247496</v>
      </c>
    </row>
    <row r="173" spans="1:13">
      <c r="A173" s="20" t="s">
        <v>42</v>
      </c>
      <c r="B173" s="12"/>
      <c r="C173" s="25">
        <v>6320306</v>
      </c>
      <c r="D173" s="14">
        <v>2430903</v>
      </c>
      <c r="E173" s="14"/>
      <c r="F173" s="14"/>
      <c r="G173" s="33">
        <v>9094748</v>
      </c>
      <c r="H173" s="12"/>
      <c r="I173" s="25">
        <v>1253448</v>
      </c>
      <c r="J173" s="14">
        <v>328285</v>
      </c>
      <c r="K173" s="14">
        <v>1581733</v>
      </c>
      <c r="L173" s="14">
        <v>7513015</v>
      </c>
      <c r="M173" s="33">
        <v>9094748</v>
      </c>
    </row>
    <row r="174" spans="1:13">
      <c r="A174" s="20" t="s">
        <v>43</v>
      </c>
      <c r="B174" s="12"/>
      <c r="C174" s="25">
        <v>5929327</v>
      </c>
      <c r="D174" s="14">
        <v>2768659</v>
      </c>
      <c r="E174" s="14"/>
      <c r="F174" s="14"/>
      <c r="G174" s="33">
        <v>8805586</v>
      </c>
      <c r="H174" s="12"/>
      <c r="I174" s="25">
        <v>1258827</v>
      </c>
      <c r="J174" s="14">
        <v>157969</v>
      </c>
      <c r="K174" s="14">
        <v>1416796</v>
      </c>
      <c r="L174" s="14">
        <v>7388790</v>
      </c>
      <c r="M174" s="33">
        <v>8805586</v>
      </c>
    </row>
    <row r="175" spans="1:1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34" t="str">
        <f>SUM(G171:G174)</f>
        <v>0</v>
      </c>
      <c r="H175" s="12"/>
      <c r="I175" s="26" t="str">
        <f>SUM(I171:I174)</f>
        <v>0</v>
      </c>
      <c r="J175" s="15" t="str">
        <f>SUM(J171:J174)</f>
        <v>0</v>
      </c>
      <c r="K175" s="15" t="str">
        <f>SUM(K171:K174)</f>
        <v>0</v>
      </c>
      <c r="L175" s="15" t="str">
        <f>SUM(L171:L174)</f>
        <v>0</v>
      </c>
      <c r="M175" s="34" t="str">
        <f>SUM(M171:M174)</f>
        <v>0</v>
      </c>
    </row>
    <row r="176" spans="1:13">
      <c r="A176" s="18"/>
      <c r="B176" s="12"/>
      <c r="C176" s="24"/>
      <c r="D176" s="12"/>
      <c r="E176" s="12"/>
      <c r="F176" s="12"/>
      <c r="G176" s="32"/>
      <c r="H176" s="12"/>
      <c r="I176" s="24"/>
      <c r="J176" s="12"/>
      <c r="K176" s="12"/>
      <c r="L176" s="12"/>
      <c r="M176" s="32"/>
    </row>
    <row r="177" spans="1:13">
      <c r="A177" s="19" t="s">
        <v>69</v>
      </c>
      <c r="B177" s="12"/>
      <c r="C177" s="24"/>
      <c r="D177" s="12"/>
      <c r="E177" s="12"/>
      <c r="F177" s="12"/>
      <c r="G177" s="32"/>
      <c r="H177" s="12"/>
      <c r="I177" s="24"/>
      <c r="J177" s="12"/>
      <c r="K177" s="12"/>
      <c r="L177" s="12"/>
      <c r="M177" s="32"/>
    </row>
    <row r="178" spans="1:13">
      <c r="A178" s="20" t="s">
        <v>40</v>
      </c>
      <c r="B178" s="12"/>
      <c r="C178" s="25">
        <v>18267178</v>
      </c>
      <c r="D178" s="14">
        <v>53176488.76</v>
      </c>
      <c r="E178" s="14"/>
      <c r="F178" s="14">
        <v>8139624</v>
      </c>
      <c r="G178" s="33">
        <v>102755740.82</v>
      </c>
      <c r="H178" s="12"/>
      <c r="I178" s="25">
        <v>7117834</v>
      </c>
      <c r="J178" s="14">
        <v>37211760</v>
      </c>
      <c r="K178" s="14">
        <v>44329594</v>
      </c>
      <c r="L178" s="14">
        <v>58426147</v>
      </c>
      <c r="M178" s="33">
        <v>102755741</v>
      </c>
    </row>
    <row r="179" spans="1:13">
      <c r="A179" s="20" t="s">
        <v>41</v>
      </c>
      <c r="B179" s="12"/>
      <c r="C179" s="25">
        <v>22020215</v>
      </c>
      <c r="D179" s="14">
        <v>52028786</v>
      </c>
      <c r="E179" s="14"/>
      <c r="F179" s="14">
        <v>8139625</v>
      </c>
      <c r="G179" s="33">
        <v>102215588</v>
      </c>
      <c r="H179" s="12"/>
      <c r="I179" s="25">
        <v>10128298</v>
      </c>
      <c r="J179" s="14">
        <v>36935013</v>
      </c>
      <c r="K179" s="14">
        <v>47063311</v>
      </c>
      <c r="L179" s="14">
        <v>55152277</v>
      </c>
      <c r="M179" s="33">
        <v>102215588</v>
      </c>
    </row>
    <row r="180" spans="1:13">
      <c r="A180" s="20" t="s">
        <v>42</v>
      </c>
      <c r="B180" s="12"/>
      <c r="C180" s="25">
        <v>17040164</v>
      </c>
      <c r="D180" s="14">
        <v>51321453.56</v>
      </c>
      <c r="E180" s="14"/>
      <c r="F180" s="14">
        <v>8139624</v>
      </c>
      <c r="G180" s="33">
        <v>99000708.56</v>
      </c>
      <c r="H180" s="12"/>
      <c r="I180" s="25">
        <v>7627984</v>
      </c>
      <c r="J180" s="14">
        <v>36993895</v>
      </c>
      <c r="K180" s="14">
        <v>44621879</v>
      </c>
      <c r="L180" s="14">
        <v>54378830</v>
      </c>
      <c r="M180" s="33">
        <v>99000709</v>
      </c>
    </row>
    <row r="181" spans="1:13">
      <c r="A181" s="20" t="s">
        <v>43</v>
      </c>
      <c r="B181" s="12"/>
      <c r="C181" s="25">
        <v>18345593</v>
      </c>
      <c r="D181" s="14">
        <v>50774775</v>
      </c>
      <c r="E181" s="14"/>
      <c r="F181" s="14">
        <v>24142105</v>
      </c>
      <c r="G181" s="33">
        <v>117707812</v>
      </c>
      <c r="H181" s="12"/>
      <c r="I181" s="25">
        <v>6104469</v>
      </c>
      <c r="J181" s="14">
        <v>53354293</v>
      </c>
      <c r="K181" s="14">
        <v>59458762</v>
      </c>
      <c r="L181" s="14">
        <v>58249050</v>
      </c>
      <c r="M181" s="33">
        <v>117707812</v>
      </c>
    </row>
    <row r="182" spans="1:1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34" t="str">
        <f>SUM(G178:G181)</f>
        <v>0</v>
      </c>
      <c r="H182" s="12"/>
      <c r="I182" s="26" t="str">
        <f>SUM(I178:I181)</f>
        <v>0</v>
      </c>
      <c r="J182" s="15" t="str">
        <f>SUM(J178:J181)</f>
        <v>0</v>
      </c>
      <c r="K182" s="15" t="str">
        <f>SUM(K178:K181)</f>
        <v>0</v>
      </c>
      <c r="L182" s="15" t="str">
        <f>SUM(L178:L181)</f>
        <v>0</v>
      </c>
      <c r="M182" s="34" t="str">
        <f>SUM(M178:M181)</f>
        <v>0</v>
      </c>
    </row>
    <row r="183" spans="1:13">
      <c r="A183" s="18"/>
      <c r="B183" s="12"/>
      <c r="C183" s="24"/>
      <c r="D183" s="12"/>
      <c r="E183" s="12"/>
      <c r="F183" s="12"/>
      <c r="G183" s="32"/>
      <c r="H183" s="12"/>
      <c r="I183" s="24"/>
      <c r="J183" s="12"/>
      <c r="K183" s="12"/>
      <c r="L183" s="12"/>
      <c r="M183" s="32"/>
    </row>
    <row r="184" spans="1:13">
      <c r="A184" s="19" t="s">
        <v>70</v>
      </c>
      <c r="B184" s="12"/>
      <c r="C184" s="24"/>
      <c r="D184" s="12"/>
      <c r="E184" s="12"/>
      <c r="F184" s="12"/>
      <c r="G184" s="32"/>
      <c r="H184" s="12"/>
      <c r="I184" s="24"/>
      <c r="J184" s="12"/>
      <c r="K184" s="12"/>
      <c r="L184" s="12"/>
      <c r="M184" s="32"/>
    </row>
    <row r="185" spans="1:13">
      <c r="A185" s="20" t="s">
        <v>40</v>
      </c>
      <c r="B185" s="12"/>
      <c r="C185" s="25">
        <v>49410.69</v>
      </c>
      <c r="D185" s="14">
        <v>323402.33</v>
      </c>
      <c r="E185" s="14"/>
      <c r="F185" s="14"/>
      <c r="G185" s="33">
        <v>777059.55</v>
      </c>
      <c r="H185" s="12"/>
      <c r="I185" s="25">
        <v>871475.14</v>
      </c>
      <c r="J185" s="14"/>
      <c r="K185" s="14">
        <v>871475.14</v>
      </c>
      <c r="L185" s="14">
        <v>1339487.09</v>
      </c>
      <c r="M185" s="33">
        <v>2210962.23</v>
      </c>
    </row>
    <row r="186" spans="1:13">
      <c r="A186" s="20" t="s">
        <v>41</v>
      </c>
      <c r="B186" s="12"/>
      <c r="C186" s="25">
        <v>79770.67</v>
      </c>
      <c r="D186" s="14">
        <v>604651.45</v>
      </c>
      <c r="E186" s="14"/>
      <c r="F186" s="14"/>
      <c r="G186" s="33">
        <v>1008254.21</v>
      </c>
      <c r="H186" s="12"/>
      <c r="I186" s="25">
        <v>619013.93</v>
      </c>
      <c r="J186" s="14"/>
      <c r="K186" s="14">
        <v>619013.93</v>
      </c>
      <c r="L186" s="14">
        <v>1372330.7</v>
      </c>
      <c r="M186" s="33">
        <v>1991344.63</v>
      </c>
    </row>
    <row r="187" spans="1:13">
      <c r="A187" s="20" t="s">
        <v>42</v>
      </c>
      <c r="B187" s="12"/>
      <c r="C187" s="25">
        <v>552826.79</v>
      </c>
      <c r="D187" s="14">
        <v>1240775.96</v>
      </c>
      <c r="E187" s="14"/>
      <c r="F187" s="14"/>
      <c r="G187" s="33">
        <v>1987390.27</v>
      </c>
      <c r="H187" s="12"/>
      <c r="I187" s="25">
        <v>224008.86</v>
      </c>
      <c r="J187" s="14"/>
      <c r="K187" s="14">
        <v>224008.86</v>
      </c>
      <c r="L187" s="14">
        <v>1091408.39</v>
      </c>
      <c r="M187" s="33">
        <v>1315417.25</v>
      </c>
    </row>
    <row r="188" spans="1:13">
      <c r="A188" s="20" t="s">
        <v>43</v>
      </c>
      <c r="B188" s="12"/>
      <c r="C188" s="25">
        <v>289214.09</v>
      </c>
      <c r="D188" s="14">
        <v>462043.42</v>
      </c>
      <c r="E188" s="14"/>
      <c r="F188" s="14"/>
      <c r="G188" s="33">
        <v>928378</v>
      </c>
      <c r="H188" s="12"/>
      <c r="I188" s="25">
        <v>467607.27</v>
      </c>
      <c r="J188" s="14"/>
      <c r="K188" s="14">
        <v>467607.27</v>
      </c>
      <c r="L188" s="14">
        <v>817557.09</v>
      </c>
      <c r="M188" s="33">
        <v>1285164.36</v>
      </c>
    </row>
    <row r="189" spans="1:1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34" t="str">
        <f>SUM(G185:G188)</f>
        <v>0</v>
      </c>
      <c r="H189" s="12"/>
      <c r="I189" s="26" t="str">
        <f>SUM(I185:I188)</f>
        <v>0</v>
      </c>
      <c r="J189" s="15" t="str">
        <f>SUM(J185:J188)</f>
        <v>0</v>
      </c>
      <c r="K189" s="15" t="str">
        <f>SUM(K185:K188)</f>
        <v>0</v>
      </c>
      <c r="L189" s="15" t="str">
        <f>SUM(L185:L188)</f>
        <v>0</v>
      </c>
      <c r="M189" s="34" t="str">
        <f>SUM(M185:M188)</f>
        <v>0</v>
      </c>
    </row>
    <row r="190" spans="1:13">
      <c r="A190" s="18"/>
      <c r="B190" s="12"/>
      <c r="C190" s="24"/>
      <c r="D190" s="12"/>
      <c r="E190" s="12"/>
      <c r="F190" s="12"/>
      <c r="G190" s="32"/>
      <c r="H190" s="12"/>
      <c r="I190" s="24"/>
      <c r="J190" s="12"/>
      <c r="K190" s="12"/>
      <c r="L190" s="12"/>
      <c r="M190" s="32"/>
    </row>
    <row r="191" spans="1:13">
      <c r="A191" s="19" t="s">
        <v>71</v>
      </c>
      <c r="B191" s="12"/>
      <c r="C191" s="24"/>
      <c r="D191" s="12"/>
      <c r="E191" s="12"/>
      <c r="F191" s="12"/>
      <c r="G191" s="32"/>
      <c r="H191" s="12"/>
      <c r="I191" s="24"/>
      <c r="J191" s="12"/>
      <c r="K191" s="12"/>
      <c r="L191" s="12"/>
      <c r="M191" s="32"/>
    </row>
    <row r="192" spans="1:13">
      <c r="A192" s="20" t="s">
        <v>40</v>
      </c>
      <c r="B192" s="12"/>
      <c r="C192" s="25">
        <v>809415</v>
      </c>
      <c r="D192" s="14">
        <v>7904508</v>
      </c>
      <c r="E192" s="14">
        <v>4182378</v>
      </c>
      <c r="F192" s="14"/>
      <c r="G192" s="33">
        <v>17145490</v>
      </c>
      <c r="H192" s="12"/>
      <c r="I192" s="25">
        <v>3832428</v>
      </c>
      <c r="J192" s="14">
        <v>12155510</v>
      </c>
      <c r="K192" s="14">
        <v>15987938</v>
      </c>
      <c r="L192" s="14">
        <v>1157552</v>
      </c>
      <c r="M192" s="33">
        <v>17145490</v>
      </c>
    </row>
    <row r="193" spans="1:13">
      <c r="A193" s="20" t="s">
        <v>41</v>
      </c>
      <c r="B193" s="12"/>
      <c r="C193" s="25">
        <v>745188</v>
      </c>
      <c r="D193" s="14">
        <v>8132159</v>
      </c>
      <c r="E193" s="14">
        <v>4265102</v>
      </c>
      <c r="F193" s="14"/>
      <c r="G193" s="33">
        <v>17190452</v>
      </c>
      <c r="H193" s="12"/>
      <c r="I193" s="25">
        <v>3974593</v>
      </c>
      <c r="J193" s="14">
        <v>12490866</v>
      </c>
      <c r="K193" s="14">
        <v>16465459</v>
      </c>
      <c r="L193" s="14">
        <v>724993</v>
      </c>
      <c r="M193" s="33">
        <v>17190452</v>
      </c>
    </row>
    <row r="194" spans="1:13">
      <c r="A194" s="20" t="s">
        <v>42</v>
      </c>
      <c r="B194" s="12"/>
      <c r="C194" s="25">
        <v>931143</v>
      </c>
      <c r="D194" s="14">
        <v>8564664</v>
      </c>
      <c r="E194" s="14">
        <v>4032424</v>
      </c>
      <c r="F194" s="14"/>
      <c r="G194" s="33">
        <v>17248096</v>
      </c>
      <c r="H194" s="12"/>
      <c r="I194" s="25">
        <v>4467705</v>
      </c>
      <c r="J194" s="14">
        <v>13227333</v>
      </c>
      <c r="K194" s="14">
        <v>17695038</v>
      </c>
      <c r="L194" s="14">
        <v>-446942</v>
      </c>
      <c r="M194" s="33">
        <v>17248096</v>
      </c>
    </row>
    <row r="195" spans="1:13">
      <c r="A195" s="20" t="s">
        <v>43</v>
      </c>
      <c r="B195" s="12"/>
      <c r="C195" s="25">
        <v>1266103</v>
      </c>
      <c r="D195" s="14">
        <v>8176464</v>
      </c>
      <c r="E195" s="14">
        <v>4792106</v>
      </c>
      <c r="F195" s="14"/>
      <c r="G195" s="33">
        <v>19225153</v>
      </c>
      <c r="H195" s="12"/>
      <c r="I195" s="25">
        <v>5204206</v>
      </c>
      <c r="J195" s="14">
        <v>14502993</v>
      </c>
      <c r="K195" s="14">
        <v>19707199</v>
      </c>
      <c r="L195" s="14">
        <v>-482046</v>
      </c>
      <c r="M195" s="33">
        <v>19225153</v>
      </c>
    </row>
    <row r="196" spans="1:1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34" t="str">
        <f>SUM(G192:G195)</f>
        <v>0</v>
      </c>
      <c r="H196" s="12"/>
      <c r="I196" s="26" t="str">
        <f>SUM(I192:I195)</f>
        <v>0</v>
      </c>
      <c r="J196" s="15" t="str">
        <f>SUM(J192:J195)</f>
        <v>0</v>
      </c>
      <c r="K196" s="15" t="str">
        <f>SUM(K192:K195)</f>
        <v>0</v>
      </c>
      <c r="L196" s="15" t="str">
        <f>SUM(L192:L195)</f>
        <v>0</v>
      </c>
      <c r="M196" s="34" t="str">
        <f>SUM(M192:M195)</f>
        <v>0</v>
      </c>
    </row>
    <row r="197" spans="1:13">
      <c r="A197" s="18"/>
      <c r="B197" s="12"/>
      <c r="C197" s="24"/>
      <c r="D197" s="12"/>
      <c r="E197" s="12"/>
      <c r="F197" s="12"/>
      <c r="G197" s="32"/>
      <c r="H197" s="12"/>
      <c r="I197" s="24"/>
      <c r="J197" s="12"/>
      <c r="K197" s="12"/>
      <c r="L197" s="12"/>
      <c r="M197" s="32"/>
    </row>
    <row r="198" spans="1:13">
      <c r="A198" s="19" t="s">
        <v>72</v>
      </c>
      <c r="B198" s="12"/>
      <c r="C198" s="24"/>
      <c r="D198" s="12"/>
      <c r="E198" s="12"/>
      <c r="F198" s="12"/>
      <c r="G198" s="32"/>
      <c r="H198" s="12"/>
      <c r="I198" s="24"/>
      <c r="J198" s="12"/>
      <c r="K198" s="12"/>
      <c r="L198" s="12"/>
      <c r="M198" s="32"/>
    </row>
    <row r="199" spans="1:13">
      <c r="A199" s="20" t="s">
        <v>40</v>
      </c>
      <c r="B199" s="12"/>
      <c r="C199" s="25">
        <v>8208832</v>
      </c>
      <c r="D199" s="14">
        <v>2891402</v>
      </c>
      <c r="E199" s="14">
        <v>0</v>
      </c>
      <c r="F199" s="14">
        <v>936</v>
      </c>
      <c r="G199" s="33">
        <v>14039386</v>
      </c>
      <c r="H199" s="12"/>
      <c r="I199" s="25">
        <v>2168298</v>
      </c>
      <c r="J199" s="14">
        <v>0</v>
      </c>
      <c r="K199" s="14">
        <v>2168298</v>
      </c>
      <c r="L199" s="14">
        <v>11871088</v>
      </c>
      <c r="M199" s="33">
        <v>14039386</v>
      </c>
    </row>
    <row r="200" spans="1:13">
      <c r="A200" s="20" t="s">
        <v>41</v>
      </c>
      <c r="B200" s="12"/>
      <c r="C200" s="25">
        <v>7443711</v>
      </c>
      <c r="D200" s="14">
        <v>3337493</v>
      </c>
      <c r="E200" s="14">
        <v>0</v>
      </c>
      <c r="F200" s="14">
        <v>7512268</v>
      </c>
      <c r="G200" s="33">
        <v>20948934</v>
      </c>
      <c r="H200" s="12"/>
      <c r="I200" s="25">
        <v>2227875</v>
      </c>
      <c r="J200" s="14">
        <v>17392134</v>
      </c>
      <c r="K200" s="14">
        <v>19620009</v>
      </c>
      <c r="L200" s="14">
        <v>1328923</v>
      </c>
      <c r="M200" s="33">
        <v>20948932</v>
      </c>
    </row>
    <row r="201" spans="1:13">
      <c r="A201" s="20" t="s">
        <v>42</v>
      </c>
      <c r="B201" s="12"/>
      <c r="C201" s="25">
        <v>7310834</v>
      </c>
      <c r="D201" s="14">
        <v>3245785</v>
      </c>
      <c r="E201" s="14">
        <v>0</v>
      </c>
      <c r="F201" s="14">
        <v>7512268</v>
      </c>
      <c r="G201" s="33">
        <v>20872072</v>
      </c>
      <c r="H201" s="12"/>
      <c r="I201" s="25">
        <v>2564115</v>
      </c>
      <c r="J201" s="14">
        <v>17392134</v>
      </c>
      <c r="K201" s="14">
        <v>19956249</v>
      </c>
      <c r="L201" s="14">
        <v>915821</v>
      </c>
      <c r="M201" s="33">
        <v>20872070</v>
      </c>
    </row>
    <row r="202" spans="1:13">
      <c r="A202" s="20" t="s">
        <v>43</v>
      </c>
      <c r="B202" s="12"/>
      <c r="C202" s="25">
        <v>6526062</v>
      </c>
      <c r="D202" s="14">
        <v>3623079</v>
      </c>
      <c r="E202" s="14">
        <v>0</v>
      </c>
      <c r="F202" s="14">
        <v>7512268</v>
      </c>
      <c r="G202" s="33">
        <v>20739758</v>
      </c>
      <c r="H202" s="12"/>
      <c r="I202" s="25">
        <v>2072579</v>
      </c>
      <c r="J202" s="14">
        <v>17392134</v>
      </c>
      <c r="K202" s="14">
        <v>19464713</v>
      </c>
      <c r="L202" s="14">
        <v>1275044</v>
      </c>
      <c r="M202" s="33">
        <v>20739757</v>
      </c>
    </row>
    <row r="203" spans="1:1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34" t="str">
        <f>SUM(G199:G202)</f>
        <v>0</v>
      </c>
      <c r="H203" s="12"/>
      <c r="I203" s="26" t="str">
        <f>SUM(I199:I202)</f>
        <v>0</v>
      </c>
      <c r="J203" s="15" t="str">
        <f>SUM(J199:J202)</f>
        <v>0</v>
      </c>
      <c r="K203" s="15" t="str">
        <f>SUM(K199:K202)</f>
        <v>0</v>
      </c>
      <c r="L203" s="15" t="str">
        <f>SUM(L199:L202)</f>
        <v>0</v>
      </c>
      <c r="M203" s="34" t="str">
        <f>SUM(M199:M202)</f>
        <v>0</v>
      </c>
    </row>
    <row r="204" spans="1:13">
      <c r="A204" s="18"/>
      <c r="B204" s="12"/>
      <c r="C204" s="24"/>
      <c r="D204" s="12"/>
      <c r="E204" s="12"/>
      <c r="F204" s="12"/>
      <c r="G204" s="32"/>
      <c r="H204" s="12"/>
      <c r="I204" s="24"/>
      <c r="J204" s="12"/>
      <c r="K204" s="12"/>
      <c r="L204" s="12"/>
      <c r="M204" s="32"/>
    </row>
    <row r="205" spans="1:13">
      <c r="A205" s="19" t="s">
        <v>73</v>
      </c>
      <c r="B205" s="12"/>
      <c r="C205" s="24"/>
      <c r="D205" s="12"/>
      <c r="E205" s="12"/>
      <c r="F205" s="12"/>
      <c r="G205" s="32"/>
      <c r="H205" s="12"/>
      <c r="I205" s="24"/>
      <c r="J205" s="12"/>
      <c r="K205" s="12"/>
      <c r="L205" s="12"/>
      <c r="M205" s="32"/>
    </row>
    <row r="206" spans="1:13">
      <c r="A206" s="20" t="s">
        <v>40</v>
      </c>
      <c r="B206" s="12"/>
      <c r="C206" s="25">
        <v>2137166</v>
      </c>
      <c r="D206" s="14">
        <v>32432728</v>
      </c>
      <c r="E206" s="14">
        <v>31823628</v>
      </c>
      <c r="F206" s="14"/>
      <c r="G206" s="33">
        <v>79024307</v>
      </c>
      <c r="H206" s="12"/>
      <c r="I206" s="25">
        <v>5038840</v>
      </c>
      <c r="J206" s="14">
        <v>-449910297</v>
      </c>
      <c r="K206" s="14">
        <v>-444871457</v>
      </c>
      <c r="L206" s="14">
        <v>523895763</v>
      </c>
      <c r="M206" s="33">
        <v>79024306</v>
      </c>
    </row>
    <row r="207" spans="1:13">
      <c r="A207" s="20" t="s">
        <v>41</v>
      </c>
      <c r="B207" s="12"/>
      <c r="C207" s="25">
        <v>2399735</v>
      </c>
      <c r="D207" s="14">
        <v>32054420</v>
      </c>
      <c r="E207" s="14">
        <v>31823628</v>
      </c>
      <c r="F207" s="14"/>
      <c r="G207" s="33">
        <v>78909510</v>
      </c>
      <c r="H207" s="12"/>
      <c r="I207" s="25">
        <v>4759568</v>
      </c>
      <c r="J207" s="14">
        <v>-454528611</v>
      </c>
      <c r="K207" s="14">
        <v>-449769043</v>
      </c>
      <c r="L207" s="14">
        <v>528678552</v>
      </c>
      <c r="M207" s="33">
        <v>78909509</v>
      </c>
    </row>
    <row r="208" spans="1:13">
      <c r="A208" s="20" t="s">
        <v>42</v>
      </c>
      <c r="B208" s="12"/>
      <c r="C208" s="25">
        <v>2465020</v>
      </c>
      <c r="D208" s="14">
        <v>32625974</v>
      </c>
      <c r="E208" s="14">
        <v>31823628</v>
      </c>
      <c r="F208" s="14"/>
      <c r="G208" s="33">
        <v>79173428</v>
      </c>
      <c r="H208" s="12"/>
      <c r="I208" s="25">
        <v>4580958</v>
      </c>
      <c r="J208" s="14">
        <v>-456858945</v>
      </c>
      <c r="K208" s="14">
        <v>-452277987</v>
      </c>
      <c r="L208" s="14">
        <v>531451415</v>
      </c>
      <c r="M208" s="33">
        <v>79173428</v>
      </c>
    </row>
    <row r="209" spans="1:13">
      <c r="A209" s="20" t="s">
        <v>43</v>
      </c>
      <c r="B209" s="12"/>
      <c r="C209" s="25">
        <v>3293917</v>
      </c>
      <c r="D209" s="14">
        <v>33751580</v>
      </c>
      <c r="E209" s="14">
        <v>32081474</v>
      </c>
      <c r="F209" s="14"/>
      <c r="G209" s="33">
        <v>81985422</v>
      </c>
      <c r="H209" s="12"/>
      <c r="I209" s="25">
        <v>5368561</v>
      </c>
      <c r="J209" s="14">
        <v>-460066280</v>
      </c>
      <c r="K209" s="14">
        <v>-454697719</v>
      </c>
      <c r="L209" s="14">
        <v>536683142</v>
      </c>
      <c r="M209" s="33">
        <v>81985423</v>
      </c>
    </row>
    <row r="210" spans="1:13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34" t="str">
        <f>SUM(G206:G209)</f>
        <v>0</v>
      </c>
      <c r="H210" s="12"/>
      <c r="I210" s="26" t="str">
        <f>SUM(I206:I209)</f>
        <v>0</v>
      </c>
      <c r="J210" s="15" t="str">
        <f>SUM(J206:J209)</f>
        <v>0</v>
      </c>
      <c r="K210" s="15" t="str">
        <f>SUM(K206:K209)</f>
        <v>0</v>
      </c>
      <c r="L210" s="15" t="str">
        <f>SUM(L206:L209)</f>
        <v>0</v>
      </c>
      <c r="M210" s="34" t="str">
        <f>SUM(M206:M209)</f>
        <v>0</v>
      </c>
    </row>
    <row r="211" spans="1:13">
      <c r="A211" s="18"/>
      <c r="B211" s="12"/>
      <c r="C211" s="24"/>
      <c r="D211" s="12"/>
      <c r="E211" s="12"/>
      <c r="F211" s="12"/>
      <c r="G211" s="32"/>
      <c r="H211" s="12"/>
      <c r="I211" s="24"/>
      <c r="J211" s="12"/>
      <c r="K211" s="12"/>
      <c r="L211" s="12"/>
      <c r="M211" s="32"/>
    </row>
    <row r="212" spans="1:13">
      <c r="A212" s="19" t="s">
        <v>74</v>
      </c>
      <c r="B212" s="12"/>
      <c r="C212" s="24"/>
      <c r="D212" s="12"/>
      <c r="E212" s="12"/>
      <c r="F212" s="12"/>
      <c r="G212" s="32"/>
      <c r="H212" s="12"/>
      <c r="I212" s="24"/>
      <c r="J212" s="12"/>
      <c r="K212" s="12"/>
      <c r="L212" s="12"/>
      <c r="M212" s="32"/>
    </row>
    <row r="213" spans="1:13">
      <c r="A213" s="20" t="s">
        <v>40</v>
      </c>
      <c r="B213" s="12"/>
      <c r="C213" s="25">
        <v>7438973</v>
      </c>
      <c r="D213" s="14">
        <v>5723102</v>
      </c>
      <c r="E213" s="14">
        <v>2357313</v>
      </c>
      <c r="F213" s="14"/>
      <c r="G213" s="33">
        <v>16548367</v>
      </c>
      <c r="H213" s="12"/>
      <c r="I213" s="25">
        <v>3161579</v>
      </c>
      <c r="J213" s="14">
        <v>15343407</v>
      </c>
      <c r="K213" s="14">
        <v>18504986</v>
      </c>
      <c r="L213" s="14">
        <v>-1956619</v>
      </c>
      <c r="M213" s="33">
        <v>16548367</v>
      </c>
    </row>
    <row r="214" spans="1:13">
      <c r="A214" s="20" t="s">
        <v>41</v>
      </c>
      <c r="B214" s="12"/>
      <c r="C214" s="25">
        <v>6570591</v>
      </c>
      <c r="D214" s="14">
        <v>5584751</v>
      </c>
      <c r="E214" s="14">
        <v>2357313</v>
      </c>
      <c r="F214" s="14"/>
      <c r="G214" s="33">
        <v>16001450</v>
      </c>
      <c r="H214" s="12"/>
      <c r="I214" s="25">
        <v>2814796</v>
      </c>
      <c r="J214" s="14">
        <v>15525202</v>
      </c>
      <c r="K214" s="14">
        <v>18339998</v>
      </c>
      <c r="L214" s="14">
        <v>-2338548</v>
      </c>
      <c r="M214" s="33">
        <v>16001450</v>
      </c>
    </row>
    <row r="215" spans="1:13">
      <c r="A215" s="20" t="s">
        <v>42</v>
      </c>
      <c r="B215" s="12"/>
      <c r="C215" s="25">
        <v>6261493</v>
      </c>
      <c r="D215" s="14">
        <v>5459305</v>
      </c>
      <c r="E215" s="14">
        <v>4444342</v>
      </c>
      <c r="F215" s="14"/>
      <c r="G215" s="33">
        <v>18099158</v>
      </c>
      <c r="H215" s="12"/>
      <c r="I215" s="25">
        <v>2877214</v>
      </c>
      <c r="J215" s="14">
        <v>17036745</v>
      </c>
      <c r="K215" s="14">
        <v>19913959</v>
      </c>
      <c r="L215" s="14">
        <v>-1814801</v>
      </c>
      <c r="M215" s="33">
        <v>18099158</v>
      </c>
    </row>
    <row r="216" spans="1:13">
      <c r="A216" s="20" t="s">
        <v>43</v>
      </c>
      <c r="B216" s="12"/>
      <c r="C216" s="25">
        <v>7083379</v>
      </c>
      <c r="D216" s="14">
        <v>5734424</v>
      </c>
      <c r="E216" s="14">
        <v>4444342</v>
      </c>
      <c r="F216" s="14"/>
      <c r="G216" s="33">
        <v>19596418</v>
      </c>
      <c r="H216" s="12"/>
      <c r="I216" s="25">
        <v>4065964</v>
      </c>
      <c r="J216" s="14">
        <v>17023341</v>
      </c>
      <c r="K216" s="14">
        <v>21089305</v>
      </c>
      <c r="L216" s="14">
        <v>-1492887</v>
      </c>
      <c r="M216" s="33">
        <v>19596418</v>
      </c>
    </row>
    <row r="217" spans="1:13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34" t="str">
        <f>SUM(G213:G216)</f>
        <v>0</v>
      </c>
      <c r="H217" s="12"/>
      <c r="I217" s="26" t="str">
        <f>SUM(I213:I216)</f>
        <v>0</v>
      </c>
      <c r="J217" s="15" t="str">
        <f>SUM(J213:J216)</f>
        <v>0</v>
      </c>
      <c r="K217" s="15" t="str">
        <f>SUM(K213:K216)</f>
        <v>0</v>
      </c>
      <c r="L217" s="15" t="str">
        <f>SUM(L213:L216)</f>
        <v>0</v>
      </c>
      <c r="M217" s="34" t="str">
        <f>SUM(M213:M216)</f>
        <v>0</v>
      </c>
    </row>
    <row r="218" spans="1:13">
      <c r="A218" s="18"/>
      <c r="B218" s="12"/>
      <c r="C218" s="24"/>
      <c r="D218" s="12"/>
      <c r="E218" s="12"/>
      <c r="F218" s="12"/>
      <c r="G218" s="32"/>
      <c r="H218" s="12"/>
      <c r="I218" s="24"/>
      <c r="J218" s="12"/>
      <c r="K218" s="12"/>
      <c r="L218" s="12"/>
      <c r="M218" s="32"/>
    </row>
    <row r="219" spans="1:13">
      <c r="A219" s="19" t="s">
        <v>75</v>
      </c>
      <c r="B219" s="12"/>
      <c r="C219" s="24"/>
      <c r="D219" s="12"/>
      <c r="E219" s="12"/>
      <c r="F219" s="12"/>
      <c r="G219" s="32"/>
      <c r="H219" s="12"/>
      <c r="I219" s="24"/>
      <c r="J219" s="12"/>
      <c r="K219" s="12"/>
      <c r="L219" s="12"/>
      <c r="M219" s="32"/>
    </row>
    <row r="220" spans="1:13">
      <c r="A220" s="20" t="s">
        <v>40</v>
      </c>
      <c r="B220" s="12"/>
      <c r="C220" s="25">
        <v>6900880.79</v>
      </c>
      <c r="D220" s="14">
        <v>3353069.79</v>
      </c>
      <c r="E220" s="14"/>
      <c r="F220" s="14">
        <v>28195.4</v>
      </c>
      <c r="G220" s="33">
        <v>12368795.53</v>
      </c>
      <c r="H220" s="12"/>
      <c r="I220" s="25">
        <v>4232137.44</v>
      </c>
      <c r="J220" s="14">
        <v>8047.21</v>
      </c>
      <c r="K220" s="14">
        <v>4240184.65</v>
      </c>
      <c r="L220" s="14">
        <v>8128610.88</v>
      </c>
      <c r="M220" s="33">
        <v>12368795.53</v>
      </c>
    </row>
    <row r="221" spans="1:13">
      <c r="A221" s="20" t="s">
        <v>41</v>
      </c>
      <c r="B221" s="12"/>
      <c r="C221" s="25">
        <v>5316564.73</v>
      </c>
      <c r="D221" s="14">
        <v>3772734.93</v>
      </c>
      <c r="E221" s="14"/>
      <c r="F221" s="14">
        <v>25473.9</v>
      </c>
      <c r="G221" s="33">
        <v>11012239.44</v>
      </c>
      <c r="H221" s="12"/>
      <c r="I221" s="25">
        <v>3915060.69</v>
      </c>
      <c r="J221" s="14">
        <v>8047.21</v>
      </c>
      <c r="K221" s="14">
        <v>3923107.9</v>
      </c>
      <c r="L221" s="14">
        <v>7089131.54</v>
      </c>
      <c r="M221" s="33">
        <v>11012239.44</v>
      </c>
    </row>
    <row r="222" spans="1:13">
      <c r="A222" s="20" t="s">
        <v>42</v>
      </c>
      <c r="B222" s="12"/>
      <c r="C222" s="25">
        <v>4309417.3</v>
      </c>
      <c r="D222" s="14">
        <v>3889819.03</v>
      </c>
      <c r="E222" s="14"/>
      <c r="F222" s="14">
        <v>26451.13</v>
      </c>
      <c r="G222" s="33">
        <v>10091113.64</v>
      </c>
      <c r="H222" s="12"/>
      <c r="I222" s="25">
        <v>2235470.12</v>
      </c>
      <c r="J222" s="14">
        <v>8047.21</v>
      </c>
      <c r="K222" s="14">
        <v>2243517.33</v>
      </c>
      <c r="L222" s="14">
        <v>7847596.31</v>
      </c>
      <c r="M222" s="33">
        <v>10091113.64</v>
      </c>
    </row>
    <row r="223" spans="1:13">
      <c r="A223" s="20" t="s">
        <v>43</v>
      </c>
      <c r="B223" s="12"/>
      <c r="C223" s="25">
        <v>3295846.12</v>
      </c>
      <c r="D223" s="14">
        <v>3841526.72</v>
      </c>
      <c r="E223" s="14"/>
      <c r="F223" s="14">
        <v>27942.8</v>
      </c>
      <c r="G223" s="33">
        <v>9648225.99</v>
      </c>
      <c r="H223" s="12"/>
      <c r="I223" s="25">
        <v>2261154.62</v>
      </c>
      <c r="J223" s="14">
        <v>8047.21</v>
      </c>
      <c r="K223" s="14">
        <v>2269201.83</v>
      </c>
      <c r="L223" s="14">
        <v>7379024.16</v>
      </c>
      <c r="M223" s="33">
        <v>9648225.99</v>
      </c>
    </row>
    <row r="224" spans="1:13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34" t="str">
        <f>SUM(G220:G223)</f>
        <v>0</v>
      </c>
      <c r="H224" s="12"/>
      <c r="I224" s="26" t="str">
        <f>SUM(I220:I223)</f>
        <v>0</v>
      </c>
      <c r="J224" s="15" t="str">
        <f>SUM(J220:J223)</f>
        <v>0</v>
      </c>
      <c r="K224" s="15" t="str">
        <f>SUM(K220:K223)</f>
        <v>0</v>
      </c>
      <c r="L224" s="15" t="str">
        <f>SUM(L220:L223)</f>
        <v>0</v>
      </c>
      <c r="M224" s="34" t="str">
        <f>SUM(M220:M223)</f>
        <v>0</v>
      </c>
    </row>
    <row r="225" spans="1:13">
      <c r="A225" s="18"/>
      <c r="B225" s="12"/>
      <c r="C225" s="24"/>
      <c r="D225" s="12"/>
      <c r="E225" s="12"/>
      <c r="F225" s="12"/>
      <c r="G225" s="32"/>
      <c r="H225" s="12"/>
      <c r="I225" s="24"/>
      <c r="J225" s="12"/>
      <c r="K225" s="12"/>
      <c r="L225" s="12"/>
      <c r="M225" s="32"/>
    </row>
    <row r="226" spans="1:13">
      <c r="A226" s="19" t="s">
        <v>76</v>
      </c>
      <c r="B226" s="12"/>
      <c r="C226" s="24"/>
      <c r="D226" s="12"/>
      <c r="E226" s="12"/>
      <c r="F226" s="12"/>
      <c r="G226" s="32"/>
      <c r="H226" s="12"/>
      <c r="I226" s="24"/>
      <c r="J226" s="12"/>
      <c r="K226" s="12"/>
      <c r="L226" s="12"/>
      <c r="M226" s="32"/>
    </row>
    <row r="227" spans="1:13">
      <c r="A227" s="20" t="s">
        <v>40</v>
      </c>
      <c r="B227" s="12"/>
      <c r="C227" s="25">
        <v>31880872</v>
      </c>
      <c r="D227" s="14">
        <v>9141714</v>
      </c>
      <c r="E227" s="14"/>
      <c r="F227" s="14"/>
      <c r="G227" s="33">
        <v>46410528</v>
      </c>
      <c r="H227" s="12"/>
      <c r="I227" s="25">
        <v>3385515</v>
      </c>
      <c r="J227" s="14">
        <v>150666</v>
      </c>
      <c r="K227" s="14">
        <v>3536181</v>
      </c>
      <c r="L227" s="14">
        <v>42874345</v>
      </c>
      <c r="M227" s="33">
        <v>46410526</v>
      </c>
    </row>
    <row r="228" spans="1:13">
      <c r="A228" s="20" t="s">
        <v>41</v>
      </c>
      <c r="B228" s="12"/>
      <c r="C228" s="25">
        <v>30348401</v>
      </c>
      <c r="D228" s="14">
        <v>11127180</v>
      </c>
      <c r="E228" s="14"/>
      <c r="F228" s="14"/>
      <c r="G228" s="33">
        <v>48662432</v>
      </c>
      <c r="H228" s="12"/>
      <c r="I228" s="25">
        <v>3782772</v>
      </c>
      <c r="J228" s="14">
        <v>147609</v>
      </c>
      <c r="K228" s="14">
        <v>3930381</v>
      </c>
      <c r="L228" s="14">
        <v>44732051</v>
      </c>
      <c r="M228" s="33">
        <v>48662432</v>
      </c>
    </row>
    <row r="229" spans="1:13">
      <c r="A229" s="20" t="s">
        <v>42</v>
      </c>
      <c r="B229" s="12"/>
      <c r="C229" s="25">
        <v>28177906</v>
      </c>
      <c r="D229" s="14">
        <v>11895263</v>
      </c>
      <c r="E229" s="14"/>
      <c r="F229" s="14"/>
      <c r="G229" s="33">
        <v>47533752</v>
      </c>
      <c r="H229" s="12"/>
      <c r="I229" s="25">
        <v>2322658</v>
      </c>
      <c r="J229" s="14">
        <v>143773</v>
      </c>
      <c r="K229" s="14">
        <v>2466431</v>
      </c>
      <c r="L229" s="14">
        <v>45067321</v>
      </c>
      <c r="M229" s="33">
        <v>47533752</v>
      </c>
    </row>
    <row r="230" spans="1:13">
      <c r="A230" s="20" t="s">
        <v>43</v>
      </c>
      <c r="B230" s="12"/>
      <c r="C230" s="25">
        <v>27464852</v>
      </c>
      <c r="D230" s="14">
        <v>11976095</v>
      </c>
      <c r="E230" s="14"/>
      <c r="F230" s="14"/>
      <c r="G230" s="33">
        <v>46571867</v>
      </c>
      <c r="H230" s="12"/>
      <c r="I230" s="25">
        <v>2647700</v>
      </c>
      <c r="J230" s="14">
        <v>142022</v>
      </c>
      <c r="K230" s="14">
        <v>2789722</v>
      </c>
      <c r="L230" s="14">
        <v>43782145</v>
      </c>
      <c r="M230" s="33">
        <v>46571867</v>
      </c>
    </row>
    <row r="231" spans="1:13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34" t="str">
        <f>SUM(G227:G230)</f>
        <v>0</v>
      </c>
      <c r="H231" s="12"/>
      <c r="I231" s="26" t="str">
        <f>SUM(I227:I230)</f>
        <v>0</v>
      </c>
      <c r="J231" s="15" t="str">
        <f>SUM(J227:J230)</f>
        <v>0</v>
      </c>
      <c r="K231" s="15" t="str">
        <f>SUM(K227:K230)</f>
        <v>0</v>
      </c>
      <c r="L231" s="15" t="str">
        <f>SUM(L227:L230)</f>
        <v>0</v>
      </c>
      <c r="M231" s="34" t="str">
        <f>SUM(M227:M230)</f>
        <v>0</v>
      </c>
    </row>
    <row r="232" spans="1:13">
      <c r="A232" s="18"/>
      <c r="B232" s="12"/>
      <c r="C232" s="24"/>
      <c r="D232" s="12"/>
      <c r="E232" s="12"/>
      <c r="F232" s="12"/>
      <c r="G232" s="32"/>
      <c r="H232" s="12"/>
      <c r="I232" s="24"/>
      <c r="J232" s="12"/>
      <c r="K232" s="12"/>
      <c r="L232" s="12"/>
      <c r="M232" s="32"/>
    </row>
    <row r="233" spans="1:13">
      <c r="A233" s="21" t="s">
        <v>77</v>
      </c>
      <c r="B233" s="13"/>
      <c r="C233" s="27" t="str">
        <f>C140+C147+C154+C161+C168+C175+C182+C189+C196+C203+C210+C217+C224+C231</f>
        <v>0</v>
      </c>
      <c r="D233" s="16" t="str">
        <f>D140+D147+D154+D161+D168+D175+D182+D189+D196+D203+D210+D217+D224+D231</f>
        <v>0</v>
      </c>
      <c r="E233" s="16" t="str">
        <f>E140+E147+E154+E161+E168+E175+E182+E189+E196+E203+E210+E217+E224+E231</f>
        <v>0</v>
      </c>
      <c r="F233" s="16" t="str">
        <f>F140+F147+F154+F161+F168+F175+F182+F189+F196+F203+F210+F217+F224+F231</f>
        <v>0</v>
      </c>
      <c r="G233" s="35" t="str">
        <f>G140+G147+G154+G161+G168+G175+G182+G189+G196+G203+G210+G217+G224+G231</f>
        <v>0</v>
      </c>
      <c r="H233" s="13"/>
      <c r="I233" s="27" t="str">
        <f>I140+I147+I154+I161+I168+I175+I182+I189+I196+I203+I210+I217+I224+I231</f>
        <v>0</v>
      </c>
      <c r="J233" s="16" t="str">
        <f>J140+J147+J154+J161+J168+J175+J182+J189+J196+J203+J210+J217+J224+J231</f>
        <v>0</v>
      </c>
      <c r="K233" s="16" t="str">
        <f>K140+K147+K154+K161+K168+K175+K182+K189+K196+K203+K210+K217+K224+K231</f>
        <v>0</v>
      </c>
      <c r="L233" s="16" t="str">
        <f>L140+L147+L154+L161+L168+L175+L182+L189+L196+L203+L210+L217+L224+L231</f>
        <v>0</v>
      </c>
      <c r="M233" s="35" t="str">
        <f>M140+M147+M154+M161+M168+M175+M182+M189+M196+M203+M210+M217+M224+M231</f>
        <v>0</v>
      </c>
    </row>
    <row r="234" spans="1:13">
      <c r="A234" s="18"/>
      <c r="B234" s="12"/>
      <c r="C234" s="24"/>
      <c r="D234" s="12"/>
      <c r="E234" s="12"/>
      <c r="F234" s="12"/>
      <c r="G234" s="32"/>
      <c r="H234" s="12"/>
      <c r="I234" s="24"/>
      <c r="J234" s="12"/>
      <c r="K234" s="12"/>
      <c r="L234" s="12"/>
      <c r="M234" s="32"/>
    </row>
    <row r="235" spans="1:13">
      <c r="A235" s="19" t="s">
        <v>78</v>
      </c>
      <c r="B235" s="12"/>
      <c r="C235" s="24"/>
      <c r="D235" s="12"/>
      <c r="E235" s="12"/>
      <c r="F235" s="12"/>
      <c r="G235" s="32"/>
      <c r="H235" s="12"/>
      <c r="I235" s="24"/>
      <c r="J235" s="12"/>
      <c r="K235" s="12"/>
      <c r="L235" s="12"/>
      <c r="M235" s="32"/>
    </row>
    <row r="236" spans="1:13">
      <c r="A236" s="20" t="s">
        <v>40</v>
      </c>
      <c r="B236" s="12"/>
      <c r="C236" s="25">
        <v>819634.08</v>
      </c>
      <c r="D236" s="14">
        <v>401181.04</v>
      </c>
      <c r="E236" s="14">
        <v>0</v>
      </c>
      <c r="F236" s="14">
        <v>4116183.71</v>
      </c>
      <c r="G236" s="33">
        <v>5601310.43</v>
      </c>
      <c r="H236" s="12"/>
      <c r="I236" s="25">
        <v>1550451.04</v>
      </c>
      <c r="J236" s="14">
        <v>3714587.71</v>
      </c>
      <c r="K236" s="14">
        <v>5265038.75</v>
      </c>
      <c r="L236" s="14">
        <v>336271.68</v>
      </c>
      <c r="M236" s="33">
        <v>5601310.43</v>
      </c>
    </row>
    <row r="237" spans="1:13">
      <c r="A237" s="20" t="s">
        <v>41</v>
      </c>
      <c r="B237" s="12"/>
      <c r="C237" s="25">
        <v>363856.48</v>
      </c>
      <c r="D237" s="14">
        <v>396945.96</v>
      </c>
      <c r="E237" s="14">
        <v>0</v>
      </c>
      <c r="F237" s="14">
        <v>3959341.76</v>
      </c>
      <c r="G237" s="33">
        <v>5335787.98</v>
      </c>
      <c r="H237" s="12"/>
      <c r="I237" s="25">
        <v>1483662.82</v>
      </c>
      <c r="J237" s="14">
        <v>3551190.27</v>
      </c>
      <c r="K237" s="14">
        <v>5034853.09</v>
      </c>
      <c r="L237" s="14">
        <v>300934.89</v>
      </c>
      <c r="M237" s="33">
        <v>5335787.98</v>
      </c>
    </row>
    <row r="238" spans="1:13">
      <c r="A238" s="20" t="s">
        <v>42</v>
      </c>
      <c r="B238" s="12"/>
      <c r="C238" s="25">
        <v>546439.61</v>
      </c>
      <c r="D238" s="14">
        <v>342544.25</v>
      </c>
      <c r="E238" s="14">
        <v>0</v>
      </c>
      <c r="F238" s="14">
        <v>3801685.04</v>
      </c>
      <c r="G238" s="33">
        <v>5463798.86</v>
      </c>
      <c r="H238" s="12"/>
      <c r="I238" s="25">
        <v>1350888.31</v>
      </c>
      <c r="J238" s="14">
        <v>3386855.68</v>
      </c>
      <c r="K238" s="14">
        <v>4737743.99</v>
      </c>
      <c r="L238" s="14">
        <v>726054.87</v>
      </c>
      <c r="M238" s="33">
        <v>5463798.86</v>
      </c>
    </row>
    <row r="239" spans="1:13">
      <c r="A239" s="20" t="s">
        <v>43</v>
      </c>
      <c r="B239" s="12"/>
      <c r="C239" s="25">
        <v>549157.21</v>
      </c>
      <c r="D239" s="14">
        <v>171512.95</v>
      </c>
      <c r="E239" s="14">
        <v>0</v>
      </c>
      <c r="F239" s="14">
        <v>3784679.84</v>
      </c>
      <c r="G239" s="33">
        <v>5650311.65</v>
      </c>
      <c r="H239" s="12"/>
      <c r="I239" s="25">
        <v>1393505.63</v>
      </c>
      <c r="J239" s="14">
        <v>3221269.99</v>
      </c>
      <c r="K239" s="14">
        <v>4614775.62</v>
      </c>
      <c r="L239" s="14">
        <v>1035536.03</v>
      </c>
      <c r="M239" s="33">
        <v>5650311.65</v>
      </c>
    </row>
    <row r="240" spans="1:13">
      <c r="A240" s="19" t="s">
        <v>44</v>
      </c>
      <c r="B240" s="12"/>
      <c r="C240" s="26" t="str">
        <f>SUM(C236:C239)</f>
        <v>0</v>
      </c>
      <c r="D240" s="15" t="str">
        <f>SUM(D236:D239)</f>
        <v>0</v>
      </c>
      <c r="E240" s="15" t="str">
        <f>SUM(E236:E239)</f>
        <v>0</v>
      </c>
      <c r="F240" s="15" t="str">
        <f>SUM(F236:F239)</f>
        <v>0</v>
      </c>
      <c r="G240" s="34" t="str">
        <f>SUM(G236:G239)</f>
        <v>0</v>
      </c>
      <c r="H240" s="12"/>
      <c r="I240" s="26" t="str">
        <f>SUM(I236:I239)</f>
        <v>0</v>
      </c>
      <c r="J240" s="15" t="str">
        <f>SUM(J236:J239)</f>
        <v>0</v>
      </c>
      <c r="K240" s="15" t="str">
        <f>SUM(K236:K239)</f>
        <v>0</v>
      </c>
      <c r="L240" s="15" t="str">
        <f>SUM(L236:L239)</f>
        <v>0</v>
      </c>
      <c r="M240" s="34" t="str">
        <f>SUM(M236:M239)</f>
        <v>0</v>
      </c>
    </row>
    <row r="241" spans="1:13">
      <c r="A241" s="18"/>
      <c r="B241" s="12"/>
      <c r="C241" s="24"/>
      <c r="D241" s="12"/>
      <c r="E241" s="12"/>
      <c r="F241" s="12"/>
      <c r="G241" s="32"/>
      <c r="H241" s="12"/>
      <c r="I241" s="24"/>
      <c r="J241" s="12"/>
      <c r="K241" s="12"/>
      <c r="L241" s="12"/>
      <c r="M241" s="32"/>
    </row>
    <row r="242" spans="1:13">
      <c r="A242" s="19" t="s">
        <v>79</v>
      </c>
      <c r="B242" s="12"/>
      <c r="C242" s="24"/>
      <c r="D242" s="12"/>
      <c r="E242" s="12"/>
      <c r="F242" s="12"/>
      <c r="G242" s="32"/>
      <c r="H242" s="12"/>
      <c r="I242" s="24"/>
      <c r="J242" s="12"/>
      <c r="K242" s="12"/>
      <c r="L242" s="12"/>
      <c r="M242" s="32"/>
    </row>
    <row r="243" spans="1:13">
      <c r="A243" s="20" t="s">
        <v>40</v>
      </c>
      <c r="B243" s="12"/>
      <c r="C243" s="25">
        <v>220813284.9</v>
      </c>
      <c r="D243" s="14">
        <v>192047738.09</v>
      </c>
      <c r="E243" s="14">
        <v>6247916.46</v>
      </c>
      <c r="F243" s="14">
        <v>40623852.11</v>
      </c>
      <c r="G243" s="33">
        <v>505215688.58</v>
      </c>
      <c r="H243" s="12"/>
      <c r="I243" s="25">
        <v>63712566.66</v>
      </c>
      <c r="J243" s="14">
        <v>155544748.17</v>
      </c>
      <c r="K243" s="14">
        <v>219257314.83</v>
      </c>
      <c r="L243" s="14">
        <v>285958373.75</v>
      </c>
      <c r="M243" s="33">
        <v>505215688.58</v>
      </c>
    </row>
    <row r="244" spans="1:13">
      <c r="A244" s="20" t="s">
        <v>41</v>
      </c>
      <c r="B244" s="12"/>
      <c r="C244" s="25">
        <v>198730238.65</v>
      </c>
      <c r="D244" s="14">
        <v>191968104.15</v>
      </c>
      <c r="E244" s="14">
        <v>6247916.46</v>
      </c>
      <c r="F244" s="14">
        <v>30235832.57</v>
      </c>
      <c r="G244" s="33">
        <v>475633965.56</v>
      </c>
      <c r="H244" s="12"/>
      <c r="I244" s="25">
        <v>54247193.85</v>
      </c>
      <c r="J244" s="14">
        <v>154470871.31</v>
      </c>
      <c r="K244" s="14">
        <v>208718065.16</v>
      </c>
      <c r="L244" s="14">
        <v>266915900.4</v>
      </c>
      <c r="M244" s="33">
        <v>475633965.56</v>
      </c>
    </row>
    <row r="245" spans="1:13">
      <c r="A245" s="20" t="s">
        <v>42</v>
      </c>
      <c r="B245" s="12"/>
      <c r="C245" s="25">
        <v>179170501.38</v>
      </c>
      <c r="D245" s="14">
        <v>190368423.86</v>
      </c>
      <c r="E245" s="14">
        <v>6247916.46</v>
      </c>
      <c r="F245" s="14">
        <v>27071096.67</v>
      </c>
      <c r="G245" s="33">
        <v>448977395.81</v>
      </c>
      <c r="H245" s="12"/>
      <c r="I245" s="25">
        <v>39815760.73</v>
      </c>
      <c r="J245" s="14">
        <v>148477945.04</v>
      </c>
      <c r="K245" s="14">
        <v>188293705.77</v>
      </c>
      <c r="L245" s="14">
        <v>260683690.04</v>
      </c>
      <c r="M245" s="33">
        <v>448977395.81</v>
      </c>
    </row>
    <row r="246" spans="1:13">
      <c r="A246" s="20" t="s">
        <v>43</v>
      </c>
      <c r="B246" s="12"/>
      <c r="C246" s="25">
        <v>177048083.93</v>
      </c>
      <c r="D246" s="14">
        <v>184759765.65</v>
      </c>
      <c r="E246" s="14">
        <v>6247916.46</v>
      </c>
      <c r="F246" s="14">
        <v>33546907.6</v>
      </c>
      <c r="G246" s="33">
        <v>449964807.47</v>
      </c>
      <c r="H246" s="12"/>
      <c r="I246" s="25">
        <v>30967206.54</v>
      </c>
      <c r="J246" s="14">
        <v>150271749.07</v>
      </c>
      <c r="K246" s="14">
        <v>181238955.61</v>
      </c>
      <c r="L246" s="14">
        <v>268725851.86</v>
      </c>
      <c r="M246" s="33">
        <v>449964807.47</v>
      </c>
    </row>
    <row r="247" spans="1:13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34" t="str">
        <f>SUM(G243:G246)</f>
        <v>0</v>
      </c>
      <c r="H247" s="12"/>
      <c r="I247" s="26" t="str">
        <f>SUM(I243:I246)</f>
        <v>0</v>
      </c>
      <c r="J247" s="15" t="str">
        <f>SUM(J243:J246)</f>
        <v>0</v>
      </c>
      <c r="K247" s="15" t="str">
        <f>SUM(K243:K246)</f>
        <v>0</v>
      </c>
      <c r="L247" s="15" t="str">
        <f>SUM(L243:L246)</f>
        <v>0</v>
      </c>
      <c r="M247" s="34" t="str">
        <f>SUM(M243:M246)</f>
        <v>0</v>
      </c>
    </row>
    <row r="248" spans="1:13">
      <c r="A248" s="18"/>
      <c r="B248" s="12"/>
      <c r="C248" s="24"/>
      <c r="D248" s="12"/>
      <c r="E248" s="12"/>
      <c r="F248" s="12"/>
      <c r="G248" s="32"/>
      <c r="H248" s="12"/>
      <c r="I248" s="24"/>
      <c r="J248" s="12"/>
      <c r="K248" s="12"/>
      <c r="L248" s="12"/>
      <c r="M248" s="32"/>
    </row>
    <row r="249" spans="1:13">
      <c r="A249" s="19" t="s">
        <v>80</v>
      </c>
      <c r="B249" s="12"/>
      <c r="C249" s="24"/>
      <c r="D249" s="12"/>
      <c r="E249" s="12"/>
      <c r="F249" s="12"/>
      <c r="G249" s="32"/>
      <c r="H249" s="12"/>
      <c r="I249" s="24"/>
      <c r="J249" s="12"/>
      <c r="K249" s="12"/>
      <c r="L249" s="12"/>
      <c r="M249" s="32"/>
    </row>
    <row r="250" spans="1:13">
      <c r="A250" s="20" t="s">
        <v>81</v>
      </c>
      <c r="B250" s="12"/>
      <c r="C250" s="24"/>
      <c r="D250" s="12"/>
      <c r="E250" s="12"/>
      <c r="F250" s="12"/>
      <c r="G250" s="32"/>
      <c r="H250" s="12"/>
      <c r="I250" s="24"/>
      <c r="J250" s="12"/>
      <c r="K250" s="12"/>
      <c r="L250" s="12"/>
      <c r="M250" s="32"/>
    </row>
    <row r="251" spans="1:13">
      <c r="A251" s="20" t="s">
        <v>82</v>
      </c>
      <c r="B251" s="12"/>
      <c r="C251" s="24"/>
      <c r="D251" s="12"/>
      <c r="E251" s="12"/>
      <c r="F251" s="12"/>
      <c r="G251" s="32"/>
      <c r="H251" s="12"/>
      <c r="I251" s="24"/>
      <c r="J251" s="12"/>
      <c r="K251" s="12"/>
      <c r="L251" s="12"/>
      <c r="M251" s="32"/>
    </row>
    <row r="252" spans="1:13">
      <c r="A252" s="20" t="s">
        <v>83</v>
      </c>
      <c r="B252" s="12"/>
      <c r="C252" s="24"/>
      <c r="D252" s="12"/>
      <c r="E252" s="12"/>
      <c r="F252" s="12"/>
      <c r="G252" s="32"/>
      <c r="H252" s="12"/>
      <c r="I252" s="24"/>
      <c r="J252" s="12"/>
      <c r="K252" s="12"/>
      <c r="L252" s="12"/>
      <c r="M252" s="32"/>
    </row>
    <row r="253" spans="1:13">
      <c r="A253" s="20" t="s">
        <v>84</v>
      </c>
      <c r="B253" s="12"/>
      <c r="C253" s="24"/>
      <c r="D253" s="12"/>
      <c r="E253" s="12"/>
      <c r="F253" s="12"/>
      <c r="G253" s="32"/>
      <c r="H253" s="12"/>
      <c r="I253" s="24"/>
      <c r="J253" s="12"/>
      <c r="K253" s="12"/>
      <c r="L253" s="12"/>
      <c r="M253" s="32"/>
    </row>
    <row r="254" spans="1:13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34" t="str">
        <f>SUM(G250:G253)</f>
        <v>0</v>
      </c>
      <c r="H254" s="12"/>
      <c r="I254" s="26" t="str">
        <f>SUM(I250:I253)</f>
        <v>0</v>
      </c>
      <c r="J254" s="15" t="str">
        <f>SUM(J250:J253)</f>
        <v>0</v>
      </c>
      <c r="K254" s="15" t="str">
        <f>SUM(K250:K253)</f>
        <v>0</v>
      </c>
      <c r="L254" s="15" t="str">
        <f>SUM(L250:L253)</f>
        <v>0</v>
      </c>
      <c r="M254" s="34" t="str">
        <f>SUM(M250:M253)</f>
        <v>0</v>
      </c>
    </row>
    <row r="255" spans="1:13">
      <c r="A255" s="18"/>
      <c r="B255" s="12"/>
      <c r="C255" s="24"/>
      <c r="D255" s="12"/>
      <c r="E255" s="12"/>
      <c r="F255" s="12"/>
      <c r="G255" s="32"/>
      <c r="H255" s="12"/>
      <c r="I255" s="24"/>
      <c r="J255" s="12"/>
      <c r="K255" s="12"/>
      <c r="L255" s="12"/>
      <c r="M255" s="32"/>
    </row>
    <row r="256" spans="1:13">
      <c r="A256" s="19" t="s">
        <v>85</v>
      </c>
      <c r="B256" s="12"/>
      <c r="C256" s="24"/>
      <c r="D256" s="12"/>
      <c r="E256" s="12"/>
      <c r="F256" s="12"/>
      <c r="G256" s="32"/>
      <c r="H256" s="12"/>
      <c r="I256" s="24"/>
      <c r="J256" s="12"/>
      <c r="K256" s="12"/>
      <c r="L256" s="12"/>
      <c r="M256" s="32"/>
    </row>
    <row r="257" spans="1:13">
      <c r="A257" s="20" t="s">
        <v>40</v>
      </c>
      <c r="B257" s="12"/>
      <c r="C257" s="25">
        <v>2643745.18</v>
      </c>
      <c r="D257" s="14">
        <v>34955202.95</v>
      </c>
      <c r="E257" s="14"/>
      <c r="F257" s="14">
        <v>341444.07</v>
      </c>
      <c r="G257" s="33">
        <v>62551304.67</v>
      </c>
      <c r="H257" s="12"/>
      <c r="I257" s="25">
        <v>-82835592.36</v>
      </c>
      <c r="J257" s="14"/>
      <c r="K257" s="14">
        <v>-82835592.36</v>
      </c>
      <c r="L257" s="14">
        <v>145386897.03</v>
      </c>
      <c r="M257" s="33">
        <v>62551304.67</v>
      </c>
    </row>
    <row r="258" spans="1:13">
      <c r="A258" s="20" t="s">
        <v>41</v>
      </c>
      <c r="B258" s="12"/>
      <c r="C258" s="25">
        <v>2398318.29</v>
      </c>
      <c r="D258" s="14">
        <v>35680260.36</v>
      </c>
      <c r="E258" s="14"/>
      <c r="F258" s="14">
        <v>567866.31</v>
      </c>
      <c r="G258" s="33">
        <v>61867331.91</v>
      </c>
      <c r="H258" s="12"/>
      <c r="I258" s="25">
        <v>-82385013.96</v>
      </c>
      <c r="J258" s="14"/>
      <c r="K258" s="14">
        <v>-82385013.96</v>
      </c>
      <c r="L258" s="14">
        <v>144252345.87</v>
      </c>
      <c r="M258" s="33">
        <v>61867331.91</v>
      </c>
    </row>
    <row r="259" spans="1:13">
      <c r="A259" s="20" t="s">
        <v>42</v>
      </c>
      <c r="B259" s="12"/>
      <c r="C259" s="25">
        <v>5209504.29</v>
      </c>
      <c r="D259" s="14">
        <v>35533756.35</v>
      </c>
      <c r="E259" s="14"/>
      <c r="F259" s="14">
        <v>566077.93</v>
      </c>
      <c r="G259" s="33">
        <v>64374301.53</v>
      </c>
      <c r="H259" s="12"/>
      <c r="I259" s="25">
        <v>-82246252.31</v>
      </c>
      <c r="J259" s="14"/>
      <c r="K259" s="14">
        <v>-82246252.31</v>
      </c>
      <c r="L259" s="14">
        <v>146620553.84</v>
      </c>
      <c r="M259" s="33">
        <v>64374301.53</v>
      </c>
    </row>
    <row r="260" spans="1:13">
      <c r="A260" s="20" t="s">
        <v>43</v>
      </c>
      <c r="B260" s="12"/>
      <c r="C260" s="25">
        <v>6094014.48</v>
      </c>
      <c r="D260" s="14">
        <v>60379310.58</v>
      </c>
      <c r="E260" s="14"/>
      <c r="F260" s="14">
        <v>544410.84</v>
      </c>
      <c r="G260" s="33">
        <v>91000997.71</v>
      </c>
      <c r="H260" s="12"/>
      <c r="I260" s="25">
        <v>-56492798.54</v>
      </c>
      <c r="J260" s="14"/>
      <c r="K260" s="14">
        <v>-56492798.54</v>
      </c>
      <c r="L260" s="14">
        <v>147493796.25</v>
      </c>
      <c r="M260" s="33">
        <v>91000997.71</v>
      </c>
    </row>
    <row r="261" spans="1:13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34" t="str">
        <f>SUM(G257:G260)</f>
        <v>0</v>
      </c>
      <c r="H261" s="12"/>
      <c r="I261" s="26" t="str">
        <f>SUM(I257:I260)</f>
        <v>0</v>
      </c>
      <c r="J261" s="15" t="str">
        <f>SUM(J257:J260)</f>
        <v>0</v>
      </c>
      <c r="K261" s="15" t="str">
        <f>SUM(K257:K260)</f>
        <v>0</v>
      </c>
      <c r="L261" s="15" t="str">
        <f>SUM(L257:L260)</f>
        <v>0</v>
      </c>
      <c r="M261" s="34" t="str">
        <f>SUM(M257:M260)</f>
        <v>0</v>
      </c>
    </row>
    <row r="262" spans="1:13">
      <c r="A262" s="18"/>
      <c r="B262" s="12"/>
      <c r="C262" s="24"/>
      <c r="D262" s="12"/>
      <c r="E262" s="12"/>
      <c r="F262" s="12"/>
      <c r="G262" s="32"/>
      <c r="H262" s="12"/>
      <c r="I262" s="24"/>
      <c r="J262" s="12"/>
      <c r="K262" s="12"/>
      <c r="L262" s="12"/>
      <c r="M262" s="32"/>
    </row>
    <row r="263" spans="1:13">
      <c r="A263" s="19" t="s">
        <v>86</v>
      </c>
      <c r="B263" s="12"/>
      <c r="C263" s="24"/>
      <c r="D263" s="12"/>
      <c r="E263" s="12"/>
      <c r="F263" s="12"/>
      <c r="G263" s="32"/>
      <c r="H263" s="12"/>
      <c r="I263" s="24"/>
      <c r="J263" s="12"/>
      <c r="K263" s="12"/>
      <c r="L263" s="12"/>
      <c r="M263" s="32"/>
    </row>
    <row r="264" spans="1:13">
      <c r="A264" s="20" t="s">
        <v>40</v>
      </c>
      <c r="B264" s="12"/>
      <c r="C264" s="25">
        <v>839251351</v>
      </c>
      <c r="D264" s="14">
        <v>389570555</v>
      </c>
      <c r="E264" s="14"/>
      <c r="F264" s="14">
        <v>154676446</v>
      </c>
      <c r="G264" s="33">
        <v>1548046745</v>
      </c>
      <c r="H264" s="12"/>
      <c r="I264" s="25">
        <v>528957769</v>
      </c>
      <c r="J264" s="14">
        <v>678602225</v>
      </c>
      <c r="K264" s="14">
        <v>1207559994</v>
      </c>
      <c r="L264" s="14">
        <v>340486751</v>
      </c>
      <c r="M264" s="33">
        <v>1548046745</v>
      </c>
    </row>
    <row r="265" spans="1:13">
      <c r="A265" s="20" t="s">
        <v>41</v>
      </c>
      <c r="B265" s="12"/>
      <c r="C265" s="25">
        <v>165111916</v>
      </c>
      <c r="D265" s="14">
        <v>395893153</v>
      </c>
      <c r="E265" s="14"/>
      <c r="F265" s="14">
        <v>138061947</v>
      </c>
      <c r="G265" s="33">
        <v>866732463</v>
      </c>
      <c r="H265" s="12"/>
      <c r="I265" s="25">
        <v>140460611</v>
      </c>
      <c r="J265" s="14">
        <v>665073016</v>
      </c>
      <c r="K265" s="14">
        <v>805533627</v>
      </c>
      <c r="L265" s="14">
        <v>61198836</v>
      </c>
      <c r="M265" s="33">
        <v>866732463</v>
      </c>
    </row>
    <row r="266" spans="1:13">
      <c r="A266" s="20" t="s">
        <v>42</v>
      </c>
      <c r="B266" s="12"/>
      <c r="C266" s="25">
        <v>107965841</v>
      </c>
      <c r="D266" s="14">
        <v>406558944</v>
      </c>
      <c r="E266" s="14"/>
      <c r="F266" s="14">
        <v>119685832</v>
      </c>
      <c r="G266" s="33">
        <v>805371823</v>
      </c>
      <c r="H266" s="12"/>
      <c r="I266" s="25">
        <v>204244058</v>
      </c>
      <c r="J266" s="14">
        <v>663267389</v>
      </c>
      <c r="K266" s="14">
        <v>867511447</v>
      </c>
      <c r="L266" s="14">
        <v>-62139624</v>
      </c>
      <c r="M266" s="33">
        <v>805371823</v>
      </c>
    </row>
    <row r="267" spans="1:13">
      <c r="A267" s="20" t="s">
        <v>43</v>
      </c>
      <c r="B267" s="12"/>
      <c r="C267" s="25">
        <v>111359544</v>
      </c>
      <c r="D267" s="14">
        <v>427187328</v>
      </c>
      <c r="E267" s="14"/>
      <c r="F267" s="14">
        <v>100806498</v>
      </c>
      <c r="G267" s="33">
        <v>806497247</v>
      </c>
      <c r="H267" s="12"/>
      <c r="I267" s="25">
        <v>183303423</v>
      </c>
      <c r="J267" s="14">
        <v>662116445</v>
      </c>
      <c r="K267" s="14">
        <v>845419868</v>
      </c>
      <c r="L267" s="14">
        <v>-38922621</v>
      </c>
      <c r="M267" s="33">
        <v>806497247</v>
      </c>
    </row>
    <row r="268" spans="1:13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34" t="str">
        <f>SUM(G264:G267)</f>
        <v>0</v>
      </c>
      <c r="H268" s="12"/>
      <c r="I268" s="26" t="str">
        <f>SUM(I264:I267)</f>
        <v>0</v>
      </c>
      <c r="J268" s="15" t="str">
        <f>SUM(J264:J267)</f>
        <v>0</v>
      </c>
      <c r="K268" s="15" t="str">
        <f>SUM(K264:K267)</f>
        <v>0</v>
      </c>
      <c r="L268" s="15" t="str">
        <f>SUM(L264:L267)</f>
        <v>0</v>
      </c>
      <c r="M268" s="34" t="str">
        <f>SUM(M264:M267)</f>
        <v>0</v>
      </c>
    </row>
    <row r="269" spans="1:13">
      <c r="A269" s="18"/>
      <c r="B269" s="12"/>
      <c r="C269" s="24"/>
      <c r="D269" s="12"/>
      <c r="E269" s="12"/>
      <c r="F269" s="12"/>
      <c r="G269" s="32"/>
      <c r="H269" s="12"/>
      <c r="I269" s="24"/>
      <c r="J269" s="12"/>
      <c r="K269" s="12"/>
      <c r="L269" s="12"/>
      <c r="M269" s="32"/>
    </row>
    <row r="270" spans="1:13">
      <c r="A270" s="19" t="s">
        <v>87</v>
      </c>
      <c r="B270" s="12"/>
      <c r="C270" s="24"/>
      <c r="D270" s="12"/>
      <c r="E270" s="12"/>
      <c r="F270" s="12"/>
      <c r="G270" s="32"/>
      <c r="H270" s="12"/>
      <c r="I270" s="24"/>
      <c r="J270" s="12"/>
      <c r="K270" s="12"/>
      <c r="L270" s="12"/>
      <c r="M270" s="32"/>
    </row>
    <row r="271" spans="1:13">
      <c r="A271" s="20" t="s">
        <v>40</v>
      </c>
      <c r="B271" s="12"/>
      <c r="C271" s="25">
        <v>13173374</v>
      </c>
      <c r="D271" s="14">
        <v>54566232</v>
      </c>
      <c r="E271" s="14"/>
      <c r="F271" s="14">
        <v>5675397</v>
      </c>
      <c r="G271" s="33">
        <v>97246060</v>
      </c>
      <c r="H271" s="12"/>
      <c r="I271" s="25">
        <v>29614251</v>
      </c>
      <c r="J271" s="14">
        <v>128375386</v>
      </c>
      <c r="K271" s="14">
        <v>157989637</v>
      </c>
      <c r="L271" s="14">
        <v>-60743577</v>
      </c>
      <c r="M271" s="33">
        <v>97246060</v>
      </c>
    </row>
    <row r="272" spans="1:13">
      <c r="A272" s="20" t="s">
        <v>41</v>
      </c>
      <c r="B272" s="12"/>
      <c r="C272" s="25">
        <v>11734815</v>
      </c>
      <c r="D272" s="14">
        <v>61326829</v>
      </c>
      <c r="E272" s="14"/>
      <c r="F272" s="14">
        <v>5490001</v>
      </c>
      <c r="G272" s="33">
        <v>102446827</v>
      </c>
      <c r="H272" s="12"/>
      <c r="I272" s="25">
        <v>24218170</v>
      </c>
      <c r="J272" s="14">
        <v>126000241</v>
      </c>
      <c r="K272" s="14">
        <v>150218411</v>
      </c>
      <c r="L272" s="14">
        <v>-47771584</v>
      </c>
      <c r="M272" s="33">
        <v>102446827</v>
      </c>
    </row>
    <row r="273" spans="1:13">
      <c r="A273" s="20" t="s">
        <v>42</v>
      </c>
      <c r="B273" s="12"/>
      <c r="C273" s="25">
        <v>6850925</v>
      </c>
      <c r="D273" s="14">
        <v>66307127</v>
      </c>
      <c r="E273" s="14"/>
      <c r="F273" s="14">
        <v>5848553</v>
      </c>
      <c r="G273" s="33">
        <v>103057062</v>
      </c>
      <c r="H273" s="12"/>
      <c r="I273" s="25">
        <v>27188726</v>
      </c>
      <c r="J273" s="14">
        <v>126063551</v>
      </c>
      <c r="K273" s="14">
        <v>153252277</v>
      </c>
      <c r="L273" s="14">
        <v>-50195215</v>
      </c>
      <c r="M273" s="33">
        <v>103057062</v>
      </c>
    </row>
    <row r="274" spans="1:13">
      <c r="A274" s="20" t="s">
        <v>43</v>
      </c>
      <c r="B274" s="12"/>
      <c r="C274" s="25">
        <v>6594334</v>
      </c>
      <c r="D274" s="14">
        <v>66354875</v>
      </c>
      <c r="E274" s="14"/>
      <c r="F274" s="14">
        <v>5641286</v>
      </c>
      <c r="G274" s="33">
        <v>101153903</v>
      </c>
      <c r="H274" s="12"/>
      <c r="I274" s="25">
        <v>26566273</v>
      </c>
      <c r="J274" s="14">
        <v>125491154</v>
      </c>
      <c r="K274" s="14">
        <v>152057427</v>
      </c>
      <c r="L274" s="14">
        <v>-50903524</v>
      </c>
      <c r="M274" s="33">
        <v>101153903</v>
      </c>
    </row>
    <row r="275" spans="1:13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34" t="str">
        <f>SUM(G271:G274)</f>
        <v>0</v>
      </c>
      <c r="H275" s="12"/>
      <c r="I275" s="26" t="str">
        <f>SUM(I271:I274)</f>
        <v>0</v>
      </c>
      <c r="J275" s="15" t="str">
        <f>SUM(J271:J274)</f>
        <v>0</v>
      </c>
      <c r="K275" s="15" t="str">
        <f>SUM(K271:K274)</f>
        <v>0</v>
      </c>
      <c r="L275" s="15" t="str">
        <f>SUM(L271:L274)</f>
        <v>0</v>
      </c>
      <c r="M275" s="34" t="str">
        <f>SUM(M271:M274)</f>
        <v>0</v>
      </c>
    </row>
    <row r="276" spans="1:13">
      <c r="A276" s="18"/>
      <c r="B276" s="12"/>
      <c r="C276" s="24"/>
      <c r="D276" s="12"/>
      <c r="E276" s="12"/>
      <c r="F276" s="12"/>
      <c r="G276" s="32"/>
      <c r="H276" s="12"/>
      <c r="I276" s="24"/>
      <c r="J276" s="12"/>
      <c r="K276" s="12"/>
      <c r="L276" s="12"/>
      <c r="M276" s="32"/>
    </row>
    <row r="277" spans="1:13">
      <c r="A277" s="19" t="s">
        <v>88</v>
      </c>
      <c r="B277" s="12"/>
      <c r="C277" s="24"/>
      <c r="D277" s="12"/>
      <c r="E277" s="12"/>
      <c r="F277" s="12"/>
      <c r="G277" s="32"/>
      <c r="H277" s="12"/>
      <c r="I277" s="24"/>
      <c r="J277" s="12"/>
      <c r="K277" s="12"/>
      <c r="L277" s="12"/>
      <c r="M277" s="32"/>
    </row>
    <row r="278" spans="1:13">
      <c r="A278" s="20" t="s">
        <v>40</v>
      </c>
      <c r="B278" s="12"/>
      <c r="C278" s="25">
        <v>18006942</v>
      </c>
      <c r="D278" s="14">
        <v>68508825</v>
      </c>
      <c r="E278" s="14"/>
      <c r="F278" s="14">
        <v>1515816</v>
      </c>
      <c r="G278" s="33">
        <v>148360282</v>
      </c>
      <c r="H278" s="12"/>
      <c r="I278" s="25">
        <v>20420744</v>
      </c>
      <c r="J278" s="14">
        <v>26327947</v>
      </c>
      <c r="K278" s="14">
        <v>46748691</v>
      </c>
      <c r="L278" s="14">
        <v>101611542</v>
      </c>
      <c r="M278" s="33">
        <v>148360233</v>
      </c>
    </row>
    <row r="279" spans="1:13">
      <c r="A279" s="20" t="s">
        <v>41</v>
      </c>
      <c r="B279" s="12"/>
      <c r="C279" s="25">
        <v>24825872</v>
      </c>
      <c r="D279" s="14">
        <v>66729497</v>
      </c>
      <c r="E279" s="14"/>
      <c r="F279" s="14">
        <v>1601584</v>
      </c>
      <c r="G279" s="33">
        <v>145308836</v>
      </c>
      <c r="H279" s="12"/>
      <c r="I279" s="25">
        <v>35678439</v>
      </c>
      <c r="J279" s="14">
        <v>25225540</v>
      </c>
      <c r="K279" s="14">
        <v>60903979</v>
      </c>
      <c r="L279" s="14">
        <v>84404958</v>
      </c>
      <c r="M279" s="33">
        <v>145308937</v>
      </c>
    </row>
    <row r="280" spans="1:13">
      <c r="A280" s="20" t="s">
        <v>42</v>
      </c>
      <c r="B280" s="12"/>
      <c r="C280" s="25">
        <v>18053159</v>
      </c>
      <c r="D280" s="14">
        <v>65901055</v>
      </c>
      <c r="E280" s="14"/>
      <c r="F280" s="14">
        <v>1427431</v>
      </c>
      <c r="G280" s="33">
        <v>127749957</v>
      </c>
      <c r="H280" s="12"/>
      <c r="I280" s="25">
        <v>-45748174</v>
      </c>
      <c r="J280" s="14">
        <v>104442868</v>
      </c>
      <c r="K280" s="14">
        <v>58694694</v>
      </c>
      <c r="L280" s="14">
        <v>69055264</v>
      </c>
      <c r="M280" s="33">
        <v>127749958</v>
      </c>
    </row>
    <row r="281" spans="1:13">
      <c r="A281" s="20" t="s">
        <v>43</v>
      </c>
      <c r="B281" s="12"/>
      <c r="C281" s="25">
        <v>17172086</v>
      </c>
      <c r="D281" s="14">
        <v>65594623</v>
      </c>
      <c r="E281" s="14"/>
      <c r="F281" s="14">
        <v>1384368</v>
      </c>
      <c r="G281" s="33">
        <v>119647086</v>
      </c>
      <c r="H281" s="12"/>
      <c r="I281" s="25">
        <v>-46625047</v>
      </c>
      <c r="J281" s="14">
        <v>105970677</v>
      </c>
      <c r="K281" s="14">
        <v>59345630</v>
      </c>
      <c r="L281" s="14">
        <v>60301409</v>
      </c>
      <c r="M281" s="33">
        <v>119647039</v>
      </c>
    </row>
    <row r="282" spans="1:13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34" t="str">
        <f>SUM(G278:G281)</f>
        <v>0</v>
      </c>
      <c r="H282" s="12"/>
      <c r="I282" s="26" t="str">
        <f>SUM(I278:I281)</f>
        <v>0</v>
      </c>
      <c r="J282" s="15" t="str">
        <f>SUM(J278:J281)</f>
        <v>0</v>
      </c>
      <c r="K282" s="15" t="str">
        <f>SUM(K278:K281)</f>
        <v>0</v>
      </c>
      <c r="L282" s="15" t="str">
        <f>SUM(L278:L281)</f>
        <v>0</v>
      </c>
      <c r="M282" s="34" t="str">
        <f>SUM(M278:M281)</f>
        <v>0</v>
      </c>
    </row>
    <row r="283" spans="1:13">
      <c r="A283" s="18"/>
      <c r="B283" s="12"/>
      <c r="C283" s="24"/>
      <c r="D283" s="12"/>
      <c r="E283" s="12"/>
      <c r="F283" s="12"/>
      <c r="G283" s="32"/>
      <c r="H283" s="12"/>
      <c r="I283" s="24"/>
      <c r="J283" s="12"/>
      <c r="K283" s="12"/>
      <c r="L283" s="12"/>
      <c r="M283" s="32"/>
    </row>
    <row r="284" spans="1:13">
      <c r="A284" s="21" t="s">
        <v>89</v>
      </c>
      <c r="B284" s="13"/>
      <c r="C284" s="27" t="str">
        <f>C240+C247+C254+C261+C268+C275+C282</f>
        <v>0</v>
      </c>
      <c r="D284" s="16" t="str">
        <f>D240+D247+D254+D261+D268+D275+D282</f>
        <v>0</v>
      </c>
      <c r="E284" s="16" t="str">
        <f>E240+E247+E254+E261+E268+E275+E282</f>
        <v>0</v>
      </c>
      <c r="F284" s="16" t="str">
        <f>F240+F247+F254+F261+F268+F275+F282</f>
        <v>0</v>
      </c>
      <c r="G284" s="35" t="str">
        <f>G240+G247+G254+G261+G268+G275+G282</f>
        <v>0</v>
      </c>
      <c r="H284" s="13"/>
      <c r="I284" s="27" t="str">
        <f>I240+I247+I254+I261+I268+I275+I282</f>
        <v>0</v>
      </c>
      <c r="J284" s="16" t="str">
        <f>J240+J247+J254+J261+J268+J275+J282</f>
        <v>0</v>
      </c>
      <c r="K284" s="16" t="str">
        <f>K240+K247+K254+K261+K268+K275+K282</f>
        <v>0</v>
      </c>
      <c r="L284" s="16" t="str">
        <f>L240+L247+L254+L261+L268+L275+L282</f>
        <v>0</v>
      </c>
      <c r="M284" s="35" t="str">
        <f>M240+M247+M254+M261+M268+M275+M282</f>
        <v>0</v>
      </c>
    </row>
    <row r="285" spans="1:13">
      <c r="A285" s="18"/>
      <c r="B285" s="12"/>
      <c r="C285" s="24"/>
      <c r="D285" s="12"/>
      <c r="E285" s="12"/>
      <c r="F285" s="12"/>
      <c r="G285" s="32"/>
      <c r="H285" s="12"/>
      <c r="I285" s="24"/>
      <c r="J285" s="12"/>
      <c r="K285" s="12"/>
      <c r="L285" s="12"/>
      <c r="M285" s="32"/>
    </row>
    <row r="286" spans="1:13">
      <c r="A286" s="22" t="s">
        <v>90</v>
      </c>
      <c r="B286" s="13"/>
      <c r="C286" s="28" t="str">
        <f>C133+C233+C284</f>
        <v>0</v>
      </c>
      <c r="D286" s="30" t="str">
        <f>D133+D233+D284</f>
        <v>0</v>
      </c>
      <c r="E286" s="30" t="str">
        <f>E133+E233+E284</f>
        <v>0</v>
      </c>
      <c r="F286" s="30" t="str">
        <f>F133+F233+F284</f>
        <v>0</v>
      </c>
      <c r="G286" s="36" t="str">
        <f>G133+G233+G284</f>
        <v>0</v>
      </c>
      <c r="H286" s="13"/>
      <c r="I286" s="28" t="str">
        <f>I133+I233+I284</f>
        <v>0</v>
      </c>
      <c r="J286" s="30" t="str">
        <f>J133+J233+J284</f>
        <v>0</v>
      </c>
      <c r="K286" s="30" t="str">
        <f>K133+K233+K284</f>
        <v>0</v>
      </c>
      <c r="L286" s="30" t="str">
        <f>L133+L233+L284</f>
        <v>0</v>
      </c>
      <c r="M286" s="36" t="str">
        <f>M133+M233+M284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G4"/>
    <mergeCell ref="I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2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" customWidth="true" style="0"/>
    <col min="11" max="11" width="16" customWidth="true" style="0"/>
    <col min="12" max="12" width="16" customWidth="true" style="0"/>
    <col min="13" max="13" width="16" customWidth="true" style="0"/>
    <col min="14" max="14" width="1" customWidth="true" style="0"/>
    <col min="15" max="15" width="16" customWidth="true" style="0"/>
  </cols>
  <sheetData>
    <row r="1" spans="1:15">
      <c r="A1" s="7" t="s">
        <v>148</v>
      </c>
    </row>
    <row r="3" spans="1:15">
      <c r="A3" s="7" t="s">
        <v>20</v>
      </c>
    </row>
    <row r="4" spans="1:15">
      <c r="A4" s="8"/>
      <c r="C4" s="11" t="s">
        <v>148</v>
      </c>
      <c r="D4" s="9"/>
      <c r="E4" s="9"/>
      <c r="F4" s="9"/>
      <c r="G4" s="9"/>
      <c r="H4" s="9"/>
      <c r="I4" s="10"/>
      <c r="K4" s="11" t="s">
        <v>157</v>
      </c>
      <c r="L4" s="9"/>
      <c r="M4" s="10"/>
      <c r="O4" s="8"/>
    </row>
    <row r="5" spans="1:15" customHeight="1" ht="24">
      <c r="A5" s="17" t="s">
        <v>23</v>
      </c>
      <c r="B5" s="12"/>
      <c r="C5" s="23" t="s">
        <v>158</v>
      </c>
      <c r="D5" s="29" t="s">
        <v>159</v>
      </c>
      <c r="E5" s="29" t="s">
        <v>160</v>
      </c>
      <c r="F5" s="29" t="s">
        <v>161</v>
      </c>
      <c r="G5" s="29" t="s">
        <v>162</v>
      </c>
      <c r="H5" s="29" t="s">
        <v>163</v>
      </c>
      <c r="I5" s="31" t="s">
        <v>44</v>
      </c>
      <c r="J5" s="12"/>
      <c r="K5" s="23" t="s">
        <v>164</v>
      </c>
      <c r="L5" s="29" t="s">
        <v>165</v>
      </c>
      <c r="M5" s="31" t="s">
        <v>166</v>
      </c>
      <c r="N5" s="12"/>
      <c r="O5" s="17" t="s">
        <v>167</v>
      </c>
    </row>
    <row r="6" spans="1:15">
      <c r="A6" s="18"/>
      <c r="B6" s="12"/>
      <c r="C6" s="24"/>
      <c r="D6" s="12"/>
      <c r="E6" s="12"/>
      <c r="F6" s="12"/>
      <c r="G6" s="12"/>
      <c r="H6" s="12"/>
      <c r="I6" s="32"/>
      <c r="J6" s="12"/>
      <c r="K6" s="24"/>
      <c r="L6" s="12"/>
      <c r="M6" s="32"/>
      <c r="N6" s="12"/>
      <c r="O6" s="18"/>
    </row>
    <row r="7" spans="1:15">
      <c r="A7" s="19" t="s">
        <v>39</v>
      </c>
      <c r="B7" s="12"/>
      <c r="C7" s="24"/>
      <c r="D7" s="12"/>
      <c r="E7" s="12"/>
      <c r="F7" s="12"/>
      <c r="G7" s="12"/>
      <c r="H7" s="12"/>
      <c r="I7" s="32"/>
      <c r="J7" s="12"/>
      <c r="K7" s="24"/>
      <c r="L7" s="12"/>
      <c r="M7" s="32"/>
      <c r="N7" s="12"/>
      <c r="O7" s="18"/>
    </row>
    <row r="8" spans="1:15">
      <c r="A8" s="20" t="s">
        <v>40</v>
      </c>
      <c r="B8" s="12"/>
      <c r="C8" s="25">
        <v>-2509238.26</v>
      </c>
      <c r="D8" s="14"/>
      <c r="E8" s="14">
        <v>7563863.39</v>
      </c>
      <c r="F8" s="14">
        <v>1397267.1</v>
      </c>
      <c r="G8" s="14"/>
      <c r="H8" s="14">
        <v>-753706.14</v>
      </c>
      <c r="I8" s="33">
        <v>5698186.09</v>
      </c>
      <c r="J8" s="12"/>
      <c r="K8" s="25">
        <v>187078079.55</v>
      </c>
      <c r="L8" s="14">
        <v>133243068.57</v>
      </c>
      <c r="M8" s="33">
        <v>53835010.98</v>
      </c>
      <c r="N8" s="12"/>
      <c r="O8" s="37">
        <v>260744428.79</v>
      </c>
    </row>
    <row r="9" spans="1:15">
      <c r="A9" s="20" t="s">
        <v>41</v>
      </c>
      <c r="B9" s="12"/>
      <c r="C9" s="25">
        <v>-2309151.19</v>
      </c>
      <c r="D9" s="14"/>
      <c r="E9" s="14">
        <v>8223177.02</v>
      </c>
      <c r="F9" s="14">
        <v>1207642.13</v>
      </c>
      <c r="G9" s="14"/>
      <c r="H9" s="14">
        <v>-300176.87</v>
      </c>
      <c r="I9" s="33">
        <v>6821491.09</v>
      </c>
      <c r="J9" s="12"/>
      <c r="K9" s="25">
        <v>214771324.04</v>
      </c>
      <c r="L9" s="14">
        <v>162565074.81</v>
      </c>
      <c r="M9" s="33">
        <v>52206249.23</v>
      </c>
      <c r="N9" s="12"/>
      <c r="O9" s="37">
        <v>258798019.6</v>
      </c>
    </row>
    <row r="10" spans="1:15">
      <c r="A10" s="20" t="s">
        <v>42</v>
      </c>
      <c r="B10" s="12"/>
      <c r="C10" s="25">
        <v>-2024351.44</v>
      </c>
      <c r="D10" s="14"/>
      <c r="E10" s="14">
        <v>8353340.72</v>
      </c>
      <c r="F10" s="14">
        <v>1361984.85</v>
      </c>
      <c r="G10" s="14"/>
      <c r="H10" s="14">
        <v>-134733.07</v>
      </c>
      <c r="I10" s="33">
        <v>7556241.06</v>
      </c>
      <c r="J10" s="12"/>
      <c r="K10" s="25">
        <v>222342622.38</v>
      </c>
      <c r="L10" s="14">
        <v>167930788.31</v>
      </c>
      <c r="M10" s="33">
        <v>54411834.07</v>
      </c>
      <c r="N10" s="12"/>
      <c r="O10" s="37">
        <v>259315469.33</v>
      </c>
    </row>
    <row r="11" spans="1:15">
      <c r="A11" s="20" t="s">
        <v>43</v>
      </c>
      <c r="B11" s="12"/>
      <c r="C11" s="25">
        <v>-1787131.61</v>
      </c>
      <c r="D11" s="14"/>
      <c r="E11" s="14">
        <v>8173931.17</v>
      </c>
      <c r="F11" s="14">
        <v>1474182.81</v>
      </c>
      <c r="G11" s="14"/>
      <c r="H11" s="14">
        <v>514767.27</v>
      </c>
      <c r="I11" s="33">
        <v>8375749.64</v>
      </c>
      <c r="J11" s="12"/>
      <c r="K11" s="25">
        <v>242997013.61</v>
      </c>
      <c r="L11" s="14">
        <v>186841357.34</v>
      </c>
      <c r="M11" s="33">
        <v>56155656.27</v>
      </c>
      <c r="N11" s="12"/>
      <c r="O11" s="37">
        <v>259175269.71</v>
      </c>
    </row>
    <row r="12" spans="1:15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34" t="str">
        <f>SUM(I8:I11)</f>
        <v>0</v>
      </c>
      <c r="J12" s="12"/>
      <c r="K12" s="26" t="str">
        <f>SUM(K8:K11)</f>
        <v>0</v>
      </c>
      <c r="L12" s="15" t="str">
        <f>SUM(L8:L11)</f>
        <v>0</v>
      </c>
      <c r="M12" s="34" t="str">
        <f>SUM(M8:M11)</f>
        <v>0</v>
      </c>
      <c r="N12" s="12"/>
      <c r="O12" s="38" t="str">
        <f>SUM(O8:O11)</f>
        <v>0</v>
      </c>
    </row>
    <row r="13" spans="1:15">
      <c r="A13" s="18"/>
      <c r="B13" s="12"/>
      <c r="C13" s="24"/>
      <c r="D13" s="12"/>
      <c r="E13" s="12"/>
      <c r="F13" s="12"/>
      <c r="G13" s="12"/>
      <c r="H13" s="12"/>
      <c r="I13" s="32"/>
      <c r="J13" s="12"/>
      <c r="K13" s="24"/>
      <c r="L13" s="12"/>
      <c r="M13" s="32"/>
      <c r="N13" s="12"/>
      <c r="O13" s="18"/>
    </row>
    <row r="14" spans="1:15">
      <c r="A14" s="19" t="s">
        <v>45</v>
      </c>
      <c r="B14" s="12"/>
      <c r="C14" s="24"/>
      <c r="D14" s="12"/>
      <c r="E14" s="12"/>
      <c r="F14" s="12"/>
      <c r="G14" s="12"/>
      <c r="H14" s="12"/>
      <c r="I14" s="32"/>
      <c r="J14" s="12"/>
      <c r="K14" s="24"/>
      <c r="L14" s="12"/>
      <c r="M14" s="32"/>
      <c r="N14" s="12"/>
      <c r="O14" s="18"/>
    </row>
    <row r="15" spans="1:15">
      <c r="A15" s="20" t="s">
        <v>40</v>
      </c>
      <c r="B15" s="12"/>
      <c r="C15" s="25">
        <v>-1236401.9</v>
      </c>
      <c r="D15" s="14"/>
      <c r="E15" s="14">
        <v>8210054.48</v>
      </c>
      <c r="F15" s="14">
        <v>731661.36</v>
      </c>
      <c r="G15" s="14"/>
      <c r="H15" s="14">
        <v>-217196</v>
      </c>
      <c r="I15" s="33">
        <v>7488117.94</v>
      </c>
      <c r="J15" s="12"/>
      <c r="K15" s="25">
        <v>144678393.38</v>
      </c>
      <c r="L15" s="14">
        <v>111909827.32</v>
      </c>
      <c r="M15" s="33">
        <v>32768566.06</v>
      </c>
      <c r="N15" s="12"/>
      <c r="O15" s="37">
        <v>154231623.23</v>
      </c>
    </row>
    <row r="16" spans="1:15">
      <c r="A16" s="20" t="s">
        <v>41</v>
      </c>
      <c r="B16" s="12"/>
      <c r="C16" s="25">
        <v>-1815205.08</v>
      </c>
      <c r="D16" s="14"/>
      <c r="E16" s="14">
        <v>7284133.37</v>
      </c>
      <c r="F16" s="14">
        <v>574489.12</v>
      </c>
      <c r="G16" s="14"/>
      <c r="H16" s="14">
        <v>365026.22</v>
      </c>
      <c r="I16" s="33">
        <v>6408443.63</v>
      </c>
      <c r="J16" s="12"/>
      <c r="K16" s="25">
        <v>154006908.73</v>
      </c>
      <c r="L16" s="14">
        <v>120914758.46</v>
      </c>
      <c r="M16" s="33">
        <v>33092150.27</v>
      </c>
      <c r="N16" s="12"/>
      <c r="O16" s="37">
        <v>151469870.73</v>
      </c>
    </row>
    <row r="17" spans="1:15">
      <c r="A17" s="20" t="s">
        <v>42</v>
      </c>
      <c r="B17" s="12"/>
      <c r="C17" s="25">
        <v>-1035403.91</v>
      </c>
      <c r="D17" s="14"/>
      <c r="E17" s="14">
        <v>7456773.03</v>
      </c>
      <c r="F17" s="14">
        <v>969425.53</v>
      </c>
      <c r="G17" s="14"/>
      <c r="H17" s="14">
        <v>587086.11</v>
      </c>
      <c r="I17" s="33">
        <v>7977880.76</v>
      </c>
      <c r="J17" s="12"/>
      <c r="K17" s="25">
        <v>149475142.98</v>
      </c>
      <c r="L17" s="14">
        <v>118926332.29</v>
      </c>
      <c r="M17" s="33">
        <v>30548810.69</v>
      </c>
      <c r="N17" s="12"/>
      <c r="O17" s="37">
        <v>148476286.54</v>
      </c>
    </row>
    <row r="18" spans="1:15">
      <c r="A18" s="20" t="s">
        <v>43</v>
      </c>
      <c r="B18" s="12"/>
      <c r="C18" s="25">
        <v>-661033.38</v>
      </c>
      <c r="D18" s="14"/>
      <c r="E18" s="14">
        <v>7171931.29</v>
      </c>
      <c r="F18" s="14">
        <v>857944.5</v>
      </c>
      <c r="G18" s="14"/>
      <c r="H18" s="14">
        <v>1617066.67</v>
      </c>
      <c r="I18" s="33">
        <v>8985909.08</v>
      </c>
      <c r="J18" s="12"/>
      <c r="K18" s="25">
        <v>152952606.65</v>
      </c>
      <c r="L18" s="14">
        <v>123005896.97</v>
      </c>
      <c r="M18" s="33">
        <v>29946709.68</v>
      </c>
      <c r="N18" s="12"/>
      <c r="O18" s="37">
        <v>91084734.04</v>
      </c>
    </row>
    <row r="19" spans="1:15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34" t="str">
        <f>SUM(I15:I18)</f>
        <v>0</v>
      </c>
      <c r="J19" s="12"/>
      <c r="K19" s="26" t="str">
        <f>SUM(K15:K18)</f>
        <v>0</v>
      </c>
      <c r="L19" s="15" t="str">
        <f>SUM(L15:L18)</f>
        <v>0</v>
      </c>
      <c r="M19" s="34" t="str">
        <f>SUM(M15:M18)</f>
        <v>0</v>
      </c>
      <c r="N19" s="12"/>
      <c r="O19" s="38" t="str">
        <f>SUM(O15:O18)</f>
        <v>0</v>
      </c>
    </row>
    <row r="20" spans="1:15">
      <c r="A20" s="18"/>
      <c r="B20" s="12"/>
      <c r="C20" s="24"/>
      <c r="D20" s="12"/>
      <c r="E20" s="12"/>
      <c r="F20" s="12"/>
      <c r="G20" s="12"/>
      <c r="H20" s="12"/>
      <c r="I20" s="32"/>
      <c r="J20" s="12"/>
      <c r="K20" s="24"/>
      <c r="L20" s="12"/>
      <c r="M20" s="32"/>
      <c r="N20" s="12"/>
      <c r="O20" s="18"/>
    </row>
    <row r="21" spans="1:15">
      <c r="A21" s="19" t="s">
        <v>46</v>
      </c>
      <c r="B21" s="12"/>
      <c r="C21" s="24"/>
      <c r="D21" s="12"/>
      <c r="E21" s="12"/>
      <c r="F21" s="12"/>
      <c r="G21" s="12"/>
      <c r="H21" s="12"/>
      <c r="I21" s="32"/>
      <c r="J21" s="12"/>
      <c r="K21" s="24"/>
      <c r="L21" s="12"/>
      <c r="M21" s="32"/>
      <c r="N21" s="12"/>
      <c r="O21" s="18"/>
    </row>
    <row r="22" spans="1:15">
      <c r="A22" s="20" t="s">
        <v>40</v>
      </c>
      <c r="B22" s="12"/>
      <c r="C22" s="25">
        <v>400</v>
      </c>
      <c r="D22" s="14"/>
      <c r="E22" s="14">
        <v>184920</v>
      </c>
      <c r="F22" s="14">
        <v>312709</v>
      </c>
      <c r="G22" s="14">
        <v>13666915</v>
      </c>
      <c r="H22" s="14">
        <v>119226</v>
      </c>
      <c r="I22" s="33">
        <v>14284170</v>
      </c>
      <c r="J22" s="12"/>
      <c r="K22" s="25">
        <v>26716122</v>
      </c>
      <c r="L22" s="14">
        <v>24399537</v>
      </c>
      <c r="M22" s="33">
        <v>2316585</v>
      </c>
      <c r="N22" s="12"/>
      <c r="O22" s="37">
        <v>29166266</v>
      </c>
    </row>
    <row r="23" spans="1:15">
      <c r="A23" s="20" t="s">
        <v>41</v>
      </c>
      <c r="B23" s="12"/>
      <c r="C23" s="25">
        <v>200</v>
      </c>
      <c r="D23" s="14"/>
      <c r="E23" s="14">
        <v>190561</v>
      </c>
      <c r="F23" s="14">
        <v>385991</v>
      </c>
      <c r="G23" s="14">
        <v>15163115</v>
      </c>
      <c r="H23" s="14">
        <v>145039</v>
      </c>
      <c r="I23" s="33">
        <v>15884906</v>
      </c>
      <c r="J23" s="12"/>
      <c r="K23" s="25">
        <v>26144782</v>
      </c>
      <c r="L23" s="14">
        <v>24029573</v>
      </c>
      <c r="M23" s="33">
        <v>2115209</v>
      </c>
      <c r="N23" s="12"/>
      <c r="O23" s="37">
        <v>30355642</v>
      </c>
    </row>
    <row r="24" spans="1:15">
      <c r="A24" s="20" t="s">
        <v>42</v>
      </c>
      <c r="B24" s="12"/>
      <c r="C24" s="25">
        <v>400</v>
      </c>
      <c r="D24" s="14"/>
      <c r="E24" s="14">
        <v>179545</v>
      </c>
      <c r="F24" s="14">
        <v>361323</v>
      </c>
      <c r="G24" s="14">
        <v>16399192</v>
      </c>
      <c r="H24" s="14">
        <v>339562</v>
      </c>
      <c r="I24" s="33">
        <v>17280022</v>
      </c>
      <c r="J24" s="12"/>
      <c r="K24" s="25">
        <v>24692522</v>
      </c>
      <c r="L24" s="14">
        <v>22743283</v>
      </c>
      <c r="M24" s="33">
        <v>1949239</v>
      </c>
      <c r="N24" s="12"/>
      <c r="O24" s="37">
        <v>31371879</v>
      </c>
    </row>
    <row r="25" spans="1:15">
      <c r="A25" s="20" t="s">
        <v>43</v>
      </c>
      <c r="B25" s="12"/>
      <c r="C25" s="25">
        <v>400</v>
      </c>
      <c r="D25" s="14"/>
      <c r="E25" s="14">
        <v>159129</v>
      </c>
      <c r="F25" s="14">
        <v>347010</v>
      </c>
      <c r="G25" s="14">
        <v>17767451</v>
      </c>
      <c r="H25" s="14">
        <v>319501</v>
      </c>
      <c r="I25" s="33">
        <v>18593491</v>
      </c>
      <c r="J25" s="12"/>
      <c r="K25" s="25">
        <v>31571916</v>
      </c>
      <c r="L25" s="14">
        <v>29182206</v>
      </c>
      <c r="M25" s="33">
        <v>2389710</v>
      </c>
      <c r="N25" s="12"/>
      <c r="O25" s="37">
        <v>32902301</v>
      </c>
    </row>
    <row r="26" spans="1:15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34" t="str">
        <f>SUM(I22:I25)</f>
        <v>0</v>
      </c>
      <c r="J26" s="12"/>
      <c r="K26" s="26" t="str">
        <f>SUM(K22:K25)</f>
        <v>0</v>
      </c>
      <c r="L26" s="15" t="str">
        <f>SUM(L22:L25)</f>
        <v>0</v>
      </c>
      <c r="M26" s="34" t="str">
        <f>SUM(M22:M25)</f>
        <v>0</v>
      </c>
      <c r="N26" s="12"/>
      <c r="O26" s="38" t="str">
        <f>SUM(O22:O25)</f>
        <v>0</v>
      </c>
    </row>
    <row r="27" spans="1:15">
      <c r="A27" s="18"/>
      <c r="B27" s="12"/>
      <c r="C27" s="24"/>
      <c r="D27" s="12"/>
      <c r="E27" s="12"/>
      <c r="F27" s="12"/>
      <c r="G27" s="12"/>
      <c r="H27" s="12"/>
      <c r="I27" s="32"/>
      <c r="J27" s="12"/>
      <c r="K27" s="24"/>
      <c r="L27" s="12"/>
      <c r="M27" s="32"/>
      <c r="N27" s="12"/>
      <c r="O27" s="18"/>
    </row>
    <row r="28" spans="1:15">
      <c r="A28" s="19" t="s">
        <v>47</v>
      </c>
      <c r="B28" s="12"/>
      <c r="C28" s="24"/>
      <c r="D28" s="12"/>
      <c r="E28" s="12"/>
      <c r="F28" s="12"/>
      <c r="G28" s="12"/>
      <c r="H28" s="12"/>
      <c r="I28" s="32"/>
      <c r="J28" s="12"/>
      <c r="K28" s="24"/>
      <c r="L28" s="12"/>
      <c r="M28" s="32"/>
      <c r="N28" s="12"/>
      <c r="O28" s="18"/>
    </row>
    <row r="29" spans="1:15">
      <c r="A29" s="20" t="s">
        <v>40</v>
      </c>
      <c r="B29" s="12"/>
      <c r="C29" s="25">
        <v>700</v>
      </c>
      <c r="D29" s="14"/>
      <c r="E29" s="14">
        <v>211056</v>
      </c>
      <c r="F29" s="14">
        <v>420135</v>
      </c>
      <c r="G29" s="14">
        <v>21650972</v>
      </c>
      <c r="H29" s="14">
        <v>37763</v>
      </c>
      <c r="I29" s="33">
        <v>22320626</v>
      </c>
      <c r="J29" s="12"/>
      <c r="K29" s="25">
        <v>58025979</v>
      </c>
      <c r="L29" s="14">
        <v>54259826</v>
      </c>
      <c r="M29" s="33">
        <v>3766153</v>
      </c>
      <c r="N29" s="12"/>
      <c r="O29" s="37">
        <v>41012733</v>
      </c>
    </row>
    <row r="30" spans="1:15">
      <c r="A30" s="20" t="s">
        <v>41</v>
      </c>
      <c r="B30" s="12"/>
      <c r="C30" s="25">
        <v>200</v>
      </c>
      <c r="D30" s="14"/>
      <c r="E30" s="14">
        <v>153523</v>
      </c>
      <c r="F30" s="14">
        <v>507329</v>
      </c>
      <c r="G30" s="14">
        <v>23852091</v>
      </c>
      <c r="H30" s="14">
        <v>93013</v>
      </c>
      <c r="I30" s="33">
        <v>24606156</v>
      </c>
      <c r="J30" s="12"/>
      <c r="K30" s="25">
        <v>53864987</v>
      </c>
      <c r="L30" s="14">
        <v>50834316</v>
      </c>
      <c r="M30" s="33">
        <v>3030671</v>
      </c>
      <c r="N30" s="12"/>
      <c r="O30" s="37">
        <v>42292717</v>
      </c>
    </row>
    <row r="31" spans="1:15">
      <c r="A31" s="20" t="s">
        <v>42</v>
      </c>
      <c r="B31" s="12"/>
      <c r="C31" s="25">
        <v>0</v>
      </c>
      <c r="D31" s="14"/>
      <c r="E31" s="14">
        <v>203999</v>
      </c>
      <c r="F31" s="14">
        <v>493694</v>
      </c>
      <c r="G31" s="14">
        <v>24740095</v>
      </c>
      <c r="H31" s="14">
        <v>1379804</v>
      </c>
      <c r="I31" s="33">
        <v>26817592</v>
      </c>
      <c r="J31" s="12"/>
      <c r="K31" s="25">
        <v>52522109</v>
      </c>
      <c r="L31" s="14">
        <v>49467624</v>
      </c>
      <c r="M31" s="33">
        <v>3054485</v>
      </c>
      <c r="N31" s="12"/>
      <c r="O31" s="37">
        <v>44234942</v>
      </c>
    </row>
    <row r="32" spans="1:15">
      <c r="A32" s="20" t="s">
        <v>43</v>
      </c>
      <c r="B32" s="12"/>
      <c r="C32" s="25">
        <v>200</v>
      </c>
      <c r="D32" s="14"/>
      <c r="E32" s="14">
        <v>192514</v>
      </c>
      <c r="F32" s="14">
        <v>464540</v>
      </c>
      <c r="G32" s="14">
        <v>26270213</v>
      </c>
      <c r="H32" s="14">
        <v>1335263</v>
      </c>
      <c r="I32" s="33">
        <v>28262730</v>
      </c>
      <c r="J32" s="12"/>
      <c r="K32" s="25">
        <v>58858342</v>
      </c>
      <c r="L32" s="14">
        <v>55397652</v>
      </c>
      <c r="M32" s="33">
        <v>3460690</v>
      </c>
      <c r="N32" s="12"/>
      <c r="O32" s="37">
        <v>45787501</v>
      </c>
    </row>
    <row r="33" spans="1:15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34" t="str">
        <f>SUM(I29:I32)</f>
        <v>0</v>
      </c>
      <c r="J33" s="12"/>
      <c r="K33" s="26" t="str">
        <f>SUM(K29:K32)</f>
        <v>0</v>
      </c>
      <c r="L33" s="15" t="str">
        <f>SUM(L29:L32)</f>
        <v>0</v>
      </c>
      <c r="M33" s="34" t="str">
        <f>SUM(M29:M32)</f>
        <v>0</v>
      </c>
      <c r="N33" s="12"/>
      <c r="O33" s="38" t="str">
        <f>SUM(O29:O32)</f>
        <v>0</v>
      </c>
    </row>
    <row r="34" spans="1:15">
      <c r="A34" s="18"/>
      <c r="B34" s="12"/>
      <c r="C34" s="24"/>
      <c r="D34" s="12"/>
      <c r="E34" s="12"/>
      <c r="F34" s="12"/>
      <c r="G34" s="12"/>
      <c r="H34" s="12"/>
      <c r="I34" s="32"/>
      <c r="J34" s="12"/>
      <c r="K34" s="24"/>
      <c r="L34" s="12"/>
      <c r="M34" s="32"/>
      <c r="N34" s="12"/>
      <c r="O34" s="18"/>
    </row>
    <row r="35" spans="1:15">
      <c r="A35" s="19" t="s">
        <v>48</v>
      </c>
      <c r="B35" s="12"/>
      <c r="C35" s="24"/>
      <c r="D35" s="12"/>
      <c r="E35" s="12"/>
      <c r="F35" s="12"/>
      <c r="G35" s="12"/>
      <c r="H35" s="12"/>
      <c r="I35" s="32"/>
      <c r="J35" s="12"/>
      <c r="K35" s="24"/>
      <c r="L35" s="12"/>
      <c r="M35" s="32"/>
      <c r="N35" s="12"/>
      <c r="O35" s="18"/>
    </row>
    <row r="36" spans="1:15">
      <c r="A36" s="20" t="s">
        <v>40</v>
      </c>
      <c r="B36" s="12"/>
      <c r="C36" s="25">
        <v>200</v>
      </c>
      <c r="D36" s="14"/>
      <c r="E36" s="14">
        <v>187623</v>
      </c>
      <c r="F36" s="14">
        <v>410755</v>
      </c>
      <c r="G36" s="14"/>
      <c r="H36" s="14">
        <v>41116</v>
      </c>
      <c r="I36" s="33">
        <v>639694</v>
      </c>
      <c r="J36" s="12"/>
      <c r="K36" s="25">
        <v>29458657</v>
      </c>
      <c r="L36" s="14">
        <v>27981698</v>
      </c>
      <c r="M36" s="33">
        <v>1476959</v>
      </c>
      <c r="N36" s="12"/>
      <c r="O36" s="37">
        <v>17773191</v>
      </c>
    </row>
    <row r="37" spans="1:15">
      <c r="A37" s="20" t="s">
        <v>41</v>
      </c>
      <c r="B37" s="12"/>
      <c r="C37" s="25">
        <v>200</v>
      </c>
      <c r="D37" s="14"/>
      <c r="E37" s="14">
        <v>173745</v>
      </c>
      <c r="F37" s="14">
        <v>352115</v>
      </c>
      <c r="G37" s="14"/>
      <c r="H37" s="14">
        <v>46619</v>
      </c>
      <c r="I37" s="33">
        <v>572679</v>
      </c>
      <c r="J37" s="12"/>
      <c r="K37" s="25">
        <v>29511658</v>
      </c>
      <c r="L37" s="14">
        <v>28193987</v>
      </c>
      <c r="M37" s="33">
        <v>1317671</v>
      </c>
      <c r="N37" s="12"/>
      <c r="O37" s="37">
        <v>17261737</v>
      </c>
    </row>
    <row r="38" spans="1:15">
      <c r="A38" s="20" t="s">
        <v>42</v>
      </c>
      <c r="B38" s="12"/>
      <c r="C38" s="25">
        <v>200</v>
      </c>
      <c r="D38" s="14"/>
      <c r="E38" s="14">
        <v>170132</v>
      </c>
      <c r="F38" s="14">
        <v>323045</v>
      </c>
      <c r="G38" s="14"/>
      <c r="H38" s="14">
        <v>132348</v>
      </c>
      <c r="I38" s="33">
        <v>625725</v>
      </c>
      <c r="J38" s="12"/>
      <c r="K38" s="25">
        <v>31355454</v>
      </c>
      <c r="L38" s="14">
        <v>29874624</v>
      </c>
      <c r="M38" s="33">
        <v>1480830</v>
      </c>
      <c r="N38" s="12"/>
      <c r="O38" s="37">
        <v>17199628</v>
      </c>
    </row>
    <row r="39" spans="1:15">
      <c r="A39" s="20" t="s">
        <v>43</v>
      </c>
      <c r="B39" s="12"/>
      <c r="C39" s="25">
        <v>600</v>
      </c>
      <c r="D39" s="14"/>
      <c r="E39" s="14">
        <v>191148</v>
      </c>
      <c r="F39" s="14">
        <v>438023</v>
      </c>
      <c r="G39" s="14"/>
      <c r="H39" s="14">
        <v>120921</v>
      </c>
      <c r="I39" s="33">
        <v>750692</v>
      </c>
      <c r="J39" s="12"/>
      <c r="K39" s="25">
        <v>22469781</v>
      </c>
      <c r="L39" s="14">
        <v>20797576</v>
      </c>
      <c r="M39" s="33">
        <v>1672205</v>
      </c>
      <c r="N39" s="12"/>
      <c r="O39" s="37">
        <v>17231736</v>
      </c>
    </row>
    <row r="40" spans="1:15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34" t="str">
        <f>SUM(I36:I39)</f>
        <v>0</v>
      </c>
      <c r="J40" s="12"/>
      <c r="K40" s="26" t="str">
        <f>SUM(K36:K39)</f>
        <v>0</v>
      </c>
      <c r="L40" s="15" t="str">
        <f>SUM(L36:L39)</f>
        <v>0</v>
      </c>
      <c r="M40" s="34" t="str">
        <f>SUM(M36:M39)</f>
        <v>0</v>
      </c>
      <c r="N40" s="12"/>
      <c r="O40" s="38" t="str">
        <f>SUM(O36:O39)</f>
        <v>0</v>
      </c>
    </row>
    <row r="41" spans="1:15">
      <c r="A41" s="18"/>
      <c r="B41" s="12"/>
      <c r="C41" s="24"/>
      <c r="D41" s="12"/>
      <c r="E41" s="12"/>
      <c r="F41" s="12"/>
      <c r="G41" s="12"/>
      <c r="H41" s="12"/>
      <c r="I41" s="32"/>
      <c r="J41" s="12"/>
      <c r="K41" s="24"/>
      <c r="L41" s="12"/>
      <c r="M41" s="32"/>
      <c r="N41" s="12"/>
      <c r="O41" s="18"/>
    </row>
    <row r="42" spans="1:15">
      <c r="A42" s="19" t="s">
        <v>49</v>
      </c>
      <c r="B42" s="12"/>
      <c r="C42" s="24"/>
      <c r="D42" s="12"/>
      <c r="E42" s="12"/>
      <c r="F42" s="12"/>
      <c r="G42" s="12"/>
      <c r="H42" s="12"/>
      <c r="I42" s="32"/>
      <c r="J42" s="12"/>
      <c r="K42" s="24"/>
      <c r="L42" s="12"/>
      <c r="M42" s="32"/>
      <c r="N42" s="12"/>
      <c r="O42" s="18"/>
    </row>
    <row r="43" spans="1:15">
      <c r="A43" s="20" t="s">
        <v>40</v>
      </c>
      <c r="B43" s="12"/>
      <c r="C43" s="25">
        <v>400</v>
      </c>
      <c r="D43" s="14"/>
      <c r="E43" s="14">
        <v>201443</v>
      </c>
      <c r="F43" s="14">
        <v>362671</v>
      </c>
      <c r="G43" s="14"/>
      <c r="H43" s="14">
        <v>37039</v>
      </c>
      <c r="I43" s="33">
        <v>601553</v>
      </c>
      <c r="J43" s="12"/>
      <c r="K43" s="25">
        <v>18558509</v>
      </c>
      <c r="L43" s="14">
        <v>17139348</v>
      </c>
      <c r="M43" s="33">
        <v>1419161</v>
      </c>
      <c r="N43" s="12"/>
      <c r="O43" s="37">
        <v>15519952</v>
      </c>
    </row>
    <row r="44" spans="1:15">
      <c r="A44" s="20" t="s">
        <v>41</v>
      </c>
      <c r="B44" s="12"/>
      <c r="C44" s="25">
        <v>200</v>
      </c>
      <c r="D44" s="14"/>
      <c r="E44" s="14">
        <v>192977</v>
      </c>
      <c r="F44" s="14">
        <v>402335</v>
      </c>
      <c r="G44" s="14"/>
      <c r="H44" s="14">
        <v>55472</v>
      </c>
      <c r="I44" s="33">
        <v>650984</v>
      </c>
      <c r="J44" s="12"/>
      <c r="K44" s="25">
        <v>19249202</v>
      </c>
      <c r="L44" s="14">
        <v>17922890</v>
      </c>
      <c r="M44" s="33">
        <v>1326312</v>
      </c>
      <c r="N44" s="12"/>
      <c r="O44" s="37">
        <v>15234881</v>
      </c>
    </row>
    <row r="45" spans="1:15">
      <c r="A45" s="20" t="s">
        <v>42</v>
      </c>
      <c r="B45" s="12"/>
      <c r="C45" s="25">
        <v>0</v>
      </c>
      <c r="D45" s="14"/>
      <c r="E45" s="14">
        <v>153712</v>
      </c>
      <c r="F45" s="14">
        <v>384895</v>
      </c>
      <c r="G45" s="14"/>
      <c r="H45" s="14">
        <v>353440</v>
      </c>
      <c r="I45" s="33">
        <v>892047</v>
      </c>
      <c r="J45" s="12"/>
      <c r="K45" s="25">
        <v>16748104</v>
      </c>
      <c r="L45" s="14">
        <v>15605649</v>
      </c>
      <c r="M45" s="33">
        <v>1142455</v>
      </c>
      <c r="N45" s="12"/>
      <c r="O45" s="37">
        <v>15043903</v>
      </c>
    </row>
    <row r="46" spans="1:15">
      <c r="A46" s="20" t="s">
        <v>43</v>
      </c>
      <c r="B46" s="12"/>
      <c r="C46" s="25">
        <v>800</v>
      </c>
      <c r="D46" s="14"/>
      <c r="E46" s="14">
        <v>245098</v>
      </c>
      <c r="F46" s="14">
        <v>376855</v>
      </c>
      <c r="G46" s="14"/>
      <c r="H46" s="14">
        <v>333801</v>
      </c>
      <c r="I46" s="33">
        <v>956554</v>
      </c>
      <c r="J46" s="12"/>
      <c r="K46" s="25">
        <v>15905450</v>
      </c>
      <c r="L46" s="14">
        <v>14596949</v>
      </c>
      <c r="M46" s="33">
        <v>1308501</v>
      </c>
      <c r="N46" s="12"/>
      <c r="O46" s="37">
        <v>15020762</v>
      </c>
    </row>
    <row r="47" spans="1:15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34" t="str">
        <f>SUM(I43:I46)</f>
        <v>0</v>
      </c>
      <c r="J47" s="12"/>
      <c r="K47" s="26" t="str">
        <f>SUM(K43:K46)</f>
        <v>0</v>
      </c>
      <c r="L47" s="15" t="str">
        <f>SUM(L43:L46)</f>
        <v>0</v>
      </c>
      <c r="M47" s="34" t="str">
        <f>SUM(M43:M46)</f>
        <v>0</v>
      </c>
      <c r="N47" s="12"/>
      <c r="O47" s="38" t="str">
        <f>SUM(O43:O46)</f>
        <v>0</v>
      </c>
    </row>
    <row r="48" spans="1:15">
      <c r="A48" s="18"/>
      <c r="B48" s="12"/>
      <c r="C48" s="24"/>
      <c r="D48" s="12"/>
      <c r="E48" s="12"/>
      <c r="F48" s="12"/>
      <c r="G48" s="12"/>
      <c r="H48" s="12"/>
      <c r="I48" s="32"/>
      <c r="J48" s="12"/>
      <c r="K48" s="24"/>
      <c r="L48" s="12"/>
      <c r="M48" s="32"/>
      <c r="N48" s="12"/>
      <c r="O48" s="18"/>
    </row>
    <row r="49" spans="1:15">
      <c r="A49" s="19" t="s">
        <v>50</v>
      </c>
      <c r="B49" s="12"/>
      <c r="C49" s="24"/>
      <c r="D49" s="12"/>
      <c r="E49" s="12"/>
      <c r="F49" s="12"/>
      <c r="G49" s="12"/>
      <c r="H49" s="12"/>
      <c r="I49" s="32"/>
      <c r="J49" s="12"/>
      <c r="K49" s="24"/>
      <c r="L49" s="12"/>
      <c r="M49" s="32"/>
      <c r="N49" s="12"/>
      <c r="O49" s="18"/>
    </row>
    <row r="50" spans="1:15">
      <c r="A50" s="20" t="s">
        <v>40</v>
      </c>
      <c r="B50" s="12"/>
      <c r="C50" s="25">
        <v>-1815054</v>
      </c>
      <c r="D50" s="14"/>
      <c r="E50" s="14">
        <v>7455179.16</v>
      </c>
      <c r="F50" s="14">
        <v>1373717.59</v>
      </c>
      <c r="G50" s="14"/>
      <c r="H50" s="14">
        <v>-1455634.47</v>
      </c>
      <c r="I50" s="33">
        <v>5558208.28</v>
      </c>
      <c r="J50" s="12"/>
      <c r="K50" s="25">
        <v>196206252.56</v>
      </c>
      <c r="L50" s="14">
        <v>144228125.69</v>
      </c>
      <c r="M50" s="33">
        <v>51978126.87</v>
      </c>
      <c r="N50" s="12"/>
      <c r="O50" s="37">
        <v>332441216.03</v>
      </c>
    </row>
    <row r="51" spans="1:15">
      <c r="A51" s="20" t="s">
        <v>41</v>
      </c>
      <c r="B51" s="12"/>
      <c r="C51" s="25">
        <v>-2582815.8</v>
      </c>
      <c r="D51" s="14"/>
      <c r="E51" s="14">
        <v>7197861.29</v>
      </c>
      <c r="F51" s="14">
        <v>916569.15</v>
      </c>
      <c r="G51" s="14"/>
      <c r="H51" s="14">
        <v>-711749.47</v>
      </c>
      <c r="I51" s="33">
        <v>4819865.17</v>
      </c>
      <c r="J51" s="12"/>
      <c r="K51" s="25">
        <v>222728786.55</v>
      </c>
      <c r="L51" s="14">
        <v>167690523.46</v>
      </c>
      <c r="M51" s="33">
        <v>55038263.09</v>
      </c>
      <c r="N51" s="12"/>
      <c r="O51" s="37">
        <v>340816057.11</v>
      </c>
    </row>
    <row r="52" spans="1:15">
      <c r="A52" s="20" t="s">
        <v>42</v>
      </c>
      <c r="B52" s="12"/>
      <c r="C52" s="25">
        <v>-1782959.8</v>
      </c>
      <c r="D52" s="14"/>
      <c r="E52" s="14">
        <v>7274529.7</v>
      </c>
      <c r="F52" s="14">
        <v>1779483.72</v>
      </c>
      <c r="G52" s="14"/>
      <c r="H52" s="14">
        <v>-870468.89</v>
      </c>
      <c r="I52" s="33">
        <v>6400584.73</v>
      </c>
      <c r="J52" s="12"/>
      <c r="K52" s="25">
        <v>237551470.18</v>
      </c>
      <c r="L52" s="14">
        <v>179933704.48</v>
      </c>
      <c r="M52" s="33">
        <v>57617765.7</v>
      </c>
      <c r="N52" s="12"/>
      <c r="O52" s="37">
        <v>331935907.38</v>
      </c>
    </row>
    <row r="53" spans="1:15">
      <c r="A53" s="20" t="s">
        <v>43</v>
      </c>
      <c r="B53" s="12"/>
      <c r="C53" s="25">
        <v>-1349114.59</v>
      </c>
      <c r="D53" s="14"/>
      <c r="E53" s="14">
        <v>7094718.81</v>
      </c>
      <c r="F53" s="14">
        <v>1774975.62</v>
      </c>
      <c r="G53" s="14"/>
      <c r="H53" s="14">
        <v>-258095.31</v>
      </c>
      <c r="I53" s="33">
        <v>7262484.53</v>
      </c>
      <c r="J53" s="12"/>
      <c r="K53" s="25">
        <v>259336817.68</v>
      </c>
      <c r="L53" s="14">
        <v>202979984.56</v>
      </c>
      <c r="M53" s="33">
        <v>56356833.12</v>
      </c>
      <c r="N53" s="12"/>
      <c r="O53" s="37">
        <v>328414312.72</v>
      </c>
    </row>
    <row r="54" spans="1:15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34" t="str">
        <f>SUM(I50:I53)</f>
        <v>0</v>
      </c>
      <c r="J54" s="12"/>
      <c r="K54" s="26" t="str">
        <f>SUM(K50:K53)</f>
        <v>0</v>
      </c>
      <c r="L54" s="15" t="str">
        <f>SUM(L50:L53)</f>
        <v>0</v>
      </c>
      <c r="M54" s="34" t="str">
        <f>SUM(M50:M53)</f>
        <v>0</v>
      </c>
      <c r="N54" s="12"/>
      <c r="O54" s="38" t="str">
        <f>SUM(O50:O53)</f>
        <v>0</v>
      </c>
    </row>
    <row r="55" spans="1:15">
      <c r="A55" s="18"/>
      <c r="B55" s="12"/>
      <c r="C55" s="24"/>
      <c r="D55" s="12"/>
      <c r="E55" s="12"/>
      <c r="F55" s="12"/>
      <c r="G55" s="12"/>
      <c r="H55" s="12"/>
      <c r="I55" s="32"/>
      <c r="J55" s="12"/>
      <c r="K55" s="24"/>
      <c r="L55" s="12"/>
      <c r="M55" s="32"/>
      <c r="N55" s="12"/>
      <c r="O55" s="18"/>
    </row>
    <row r="56" spans="1:15">
      <c r="A56" s="19" t="s">
        <v>51</v>
      </c>
      <c r="B56" s="12"/>
      <c r="C56" s="24"/>
      <c r="D56" s="12"/>
      <c r="E56" s="12"/>
      <c r="F56" s="12"/>
      <c r="G56" s="12"/>
      <c r="H56" s="12"/>
      <c r="I56" s="32"/>
      <c r="J56" s="12"/>
      <c r="K56" s="24"/>
      <c r="L56" s="12"/>
      <c r="M56" s="32"/>
      <c r="N56" s="12"/>
      <c r="O56" s="18"/>
    </row>
    <row r="57" spans="1:15">
      <c r="A57" s="20" t="s">
        <v>40</v>
      </c>
      <c r="B57" s="12"/>
      <c r="C57" s="25">
        <v>34098</v>
      </c>
      <c r="D57" s="14">
        <v>0</v>
      </c>
      <c r="E57" s="14">
        <v>16606530</v>
      </c>
      <c r="F57" s="14">
        <v>3097747</v>
      </c>
      <c r="G57" s="14">
        <v>13982802</v>
      </c>
      <c r="H57" s="14">
        <v>781674</v>
      </c>
      <c r="I57" s="33">
        <v>34502851</v>
      </c>
      <c r="J57" s="12"/>
      <c r="K57" s="25">
        <v>139061035</v>
      </c>
      <c r="L57" s="14">
        <v>52341112</v>
      </c>
      <c r="M57" s="33">
        <v>86719923</v>
      </c>
      <c r="N57" s="12"/>
      <c r="O57" s="37">
        <v>375355677</v>
      </c>
    </row>
    <row r="58" spans="1:15">
      <c r="A58" s="20" t="s">
        <v>41</v>
      </c>
      <c r="B58" s="12"/>
      <c r="C58" s="25">
        <v>34429</v>
      </c>
      <c r="D58" s="14">
        <v>0</v>
      </c>
      <c r="E58" s="14">
        <v>16686438</v>
      </c>
      <c r="F58" s="14">
        <v>1993749</v>
      </c>
      <c r="G58" s="14">
        <v>13810828</v>
      </c>
      <c r="H58" s="14">
        <v>589466</v>
      </c>
      <c r="I58" s="33">
        <v>33114910</v>
      </c>
      <c r="J58" s="12"/>
      <c r="K58" s="25">
        <v>129160066</v>
      </c>
      <c r="L58" s="14">
        <v>49378855</v>
      </c>
      <c r="M58" s="33">
        <v>79781211</v>
      </c>
      <c r="N58" s="12"/>
      <c r="O58" s="37">
        <v>376844503</v>
      </c>
    </row>
    <row r="59" spans="1:15">
      <c r="A59" s="20" t="s">
        <v>42</v>
      </c>
      <c r="B59" s="12"/>
      <c r="C59" s="25">
        <v>63145</v>
      </c>
      <c r="D59" s="14">
        <v>0</v>
      </c>
      <c r="E59" s="14">
        <v>16880012</v>
      </c>
      <c r="F59" s="14">
        <v>2872784</v>
      </c>
      <c r="G59" s="14">
        <v>13605246</v>
      </c>
      <c r="H59" s="14">
        <v>453387</v>
      </c>
      <c r="I59" s="33">
        <v>33874574</v>
      </c>
      <c r="J59" s="12"/>
      <c r="K59" s="25">
        <v>133254639</v>
      </c>
      <c r="L59" s="14">
        <v>51904852</v>
      </c>
      <c r="M59" s="33">
        <v>81349787</v>
      </c>
      <c r="N59" s="12"/>
      <c r="O59" s="37">
        <v>396106879</v>
      </c>
    </row>
    <row r="60" spans="1:15">
      <c r="A60" s="20" t="s">
        <v>43</v>
      </c>
      <c r="B60" s="12"/>
      <c r="C60" s="25">
        <v>109672</v>
      </c>
      <c r="D60" s="14">
        <v>0</v>
      </c>
      <c r="E60" s="14">
        <v>15660398</v>
      </c>
      <c r="F60" s="14">
        <v>2405293</v>
      </c>
      <c r="G60" s="14">
        <v>5005987</v>
      </c>
      <c r="H60" s="14">
        <v>2806782</v>
      </c>
      <c r="I60" s="33">
        <v>25988132</v>
      </c>
      <c r="J60" s="12"/>
      <c r="K60" s="25">
        <v>143103662</v>
      </c>
      <c r="L60" s="14">
        <v>58911539</v>
      </c>
      <c r="M60" s="33">
        <v>84192123</v>
      </c>
      <c r="N60" s="12"/>
      <c r="O60" s="37">
        <v>395082150</v>
      </c>
    </row>
    <row r="61" spans="1:15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34" t="str">
        <f>SUM(I57:I60)</f>
        <v>0</v>
      </c>
      <c r="J61" s="12"/>
      <c r="K61" s="26" t="str">
        <f>SUM(K57:K60)</f>
        <v>0</v>
      </c>
      <c r="L61" s="15" t="str">
        <f>SUM(L57:L60)</f>
        <v>0</v>
      </c>
      <c r="M61" s="34" t="str">
        <f>SUM(M57:M60)</f>
        <v>0</v>
      </c>
      <c r="N61" s="12"/>
      <c r="O61" s="38" t="str">
        <f>SUM(O57:O60)</f>
        <v>0</v>
      </c>
    </row>
    <row r="62" spans="1:15">
      <c r="A62" s="18"/>
      <c r="B62" s="12"/>
      <c r="C62" s="24"/>
      <c r="D62" s="12"/>
      <c r="E62" s="12"/>
      <c r="F62" s="12"/>
      <c r="G62" s="12"/>
      <c r="H62" s="12"/>
      <c r="I62" s="32"/>
      <c r="J62" s="12"/>
      <c r="K62" s="24"/>
      <c r="L62" s="12"/>
      <c r="M62" s="32"/>
      <c r="N62" s="12"/>
      <c r="O62" s="18"/>
    </row>
    <row r="63" spans="1:15">
      <c r="A63" s="19" t="s">
        <v>52</v>
      </c>
      <c r="B63" s="12"/>
      <c r="C63" s="24"/>
      <c r="D63" s="12"/>
      <c r="E63" s="12"/>
      <c r="F63" s="12"/>
      <c r="G63" s="12"/>
      <c r="H63" s="12"/>
      <c r="I63" s="32"/>
      <c r="J63" s="12"/>
      <c r="K63" s="24"/>
      <c r="L63" s="12"/>
      <c r="M63" s="32"/>
      <c r="N63" s="12"/>
      <c r="O63" s="18"/>
    </row>
    <row r="64" spans="1:15">
      <c r="A64" s="20" t="s">
        <v>40</v>
      </c>
      <c r="B64" s="12"/>
      <c r="C64" s="25">
        <v>11002576.72</v>
      </c>
      <c r="D64" s="14"/>
      <c r="E64" s="14">
        <v>1553229.14</v>
      </c>
      <c r="F64" s="14">
        <v>745220.18</v>
      </c>
      <c r="G64" s="14">
        <v>80626823.37</v>
      </c>
      <c r="H64" s="14">
        <v>2309339.46</v>
      </c>
      <c r="I64" s="33">
        <v>96237188.87</v>
      </c>
      <c r="J64" s="12"/>
      <c r="K64" s="25">
        <v>227243431.66</v>
      </c>
      <c r="L64" s="14">
        <v>210539125.74</v>
      </c>
      <c r="M64" s="33">
        <v>16704305.92</v>
      </c>
      <c r="N64" s="12"/>
      <c r="O64" s="37">
        <v>136115350.18</v>
      </c>
    </row>
    <row r="65" spans="1:15">
      <c r="A65" s="20" t="s">
        <v>41</v>
      </c>
      <c r="B65" s="12"/>
      <c r="C65" s="25">
        <v>9388868.95</v>
      </c>
      <c r="D65" s="14"/>
      <c r="E65" s="14">
        <v>1444090.65</v>
      </c>
      <c r="F65" s="14">
        <v>484830.51</v>
      </c>
      <c r="G65" s="14">
        <v>81319587.05</v>
      </c>
      <c r="H65" s="14">
        <v>4954193.51</v>
      </c>
      <c r="I65" s="33">
        <v>97591570.67</v>
      </c>
      <c r="J65" s="12"/>
      <c r="K65" s="25">
        <v>231018572.98</v>
      </c>
      <c r="L65" s="14">
        <v>215429994.9</v>
      </c>
      <c r="M65" s="33">
        <v>15588578.08</v>
      </c>
      <c r="N65" s="12"/>
      <c r="O65" s="37">
        <v>136161962.1</v>
      </c>
    </row>
    <row r="66" spans="1:15">
      <c r="A66" s="20" t="s">
        <v>42</v>
      </c>
      <c r="B66" s="12"/>
      <c r="C66" s="25">
        <v>5036022.08</v>
      </c>
      <c r="D66" s="14"/>
      <c r="E66" s="14">
        <v>1414770.96</v>
      </c>
      <c r="F66" s="14">
        <v>547313.97</v>
      </c>
      <c r="G66" s="14">
        <v>86385034.01</v>
      </c>
      <c r="H66" s="14">
        <v>4776265.22</v>
      </c>
      <c r="I66" s="33">
        <v>98159406.24</v>
      </c>
      <c r="J66" s="12"/>
      <c r="K66" s="25">
        <v>207841741.35</v>
      </c>
      <c r="L66" s="14">
        <v>194733936.41</v>
      </c>
      <c r="M66" s="33">
        <v>13107804.94</v>
      </c>
      <c r="N66" s="12"/>
      <c r="O66" s="37">
        <v>134311633.26</v>
      </c>
    </row>
    <row r="67" spans="1:15">
      <c r="A67" s="20" t="s">
        <v>43</v>
      </c>
      <c r="B67" s="12"/>
      <c r="C67" s="25">
        <v>3500358.08</v>
      </c>
      <c r="D67" s="14"/>
      <c r="E67" s="14">
        <v>1693160.82</v>
      </c>
      <c r="F67" s="14">
        <v>478158.41</v>
      </c>
      <c r="G67" s="14">
        <v>81809397.5</v>
      </c>
      <c r="H67" s="14">
        <v>6594780.4</v>
      </c>
      <c r="I67" s="33">
        <v>94075855.21</v>
      </c>
      <c r="J67" s="12"/>
      <c r="K67" s="25">
        <v>217007683.88</v>
      </c>
      <c r="L67" s="14">
        <v>202784930.69</v>
      </c>
      <c r="M67" s="33">
        <v>14222753.19</v>
      </c>
      <c r="N67" s="12"/>
      <c r="O67" s="37">
        <v>134134754.21</v>
      </c>
    </row>
    <row r="68" spans="1:15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34" t="str">
        <f>SUM(I64:I67)</f>
        <v>0</v>
      </c>
      <c r="J68" s="12"/>
      <c r="K68" s="26" t="str">
        <f>SUM(K64:K67)</f>
        <v>0</v>
      </c>
      <c r="L68" s="15" t="str">
        <f>SUM(L64:L67)</f>
        <v>0</v>
      </c>
      <c r="M68" s="34" t="str">
        <f>SUM(M64:M67)</f>
        <v>0</v>
      </c>
      <c r="N68" s="12"/>
      <c r="O68" s="38" t="str">
        <f>SUM(O64:O67)</f>
        <v>0</v>
      </c>
    </row>
    <row r="69" spans="1:15">
      <c r="A69" s="18"/>
      <c r="B69" s="12"/>
      <c r="C69" s="24"/>
      <c r="D69" s="12"/>
      <c r="E69" s="12"/>
      <c r="F69" s="12"/>
      <c r="G69" s="12"/>
      <c r="H69" s="12"/>
      <c r="I69" s="32"/>
      <c r="J69" s="12"/>
      <c r="K69" s="24"/>
      <c r="L69" s="12"/>
      <c r="M69" s="32"/>
      <c r="N69" s="12"/>
      <c r="O69" s="18"/>
    </row>
    <row r="70" spans="1:15">
      <c r="A70" s="19" t="s">
        <v>53</v>
      </c>
      <c r="B70" s="12"/>
      <c r="C70" s="24"/>
      <c r="D70" s="12"/>
      <c r="E70" s="12"/>
      <c r="F70" s="12"/>
      <c r="G70" s="12"/>
      <c r="H70" s="12"/>
      <c r="I70" s="32"/>
      <c r="J70" s="12"/>
      <c r="K70" s="24"/>
      <c r="L70" s="12"/>
      <c r="M70" s="32"/>
      <c r="N70" s="12"/>
      <c r="O70" s="18"/>
    </row>
    <row r="71" spans="1:15">
      <c r="A71" s="20" t="s">
        <v>40</v>
      </c>
      <c r="B71" s="12"/>
      <c r="C71" s="25">
        <v>49962</v>
      </c>
      <c r="D71" s="14"/>
      <c r="E71" s="14">
        <v>6426264</v>
      </c>
      <c r="F71" s="14">
        <v>1917709</v>
      </c>
      <c r="G71" s="14"/>
      <c r="H71" s="14">
        <v>133054</v>
      </c>
      <c r="I71" s="33">
        <v>8526989</v>
      </c>
      <c r="J71" s="12"/>
      <c r="K71" s="25">
        <v>72311032</v>
      </c>
      <c r="L71" s="14">
        <v>25645328</v>
      </c>
      <c r="M71" s="33">
        <v>46665704</v>
      </c>
      <c r="N71" s="12"/>
      <c r="O71" s="37">
        <v>201917254</v>
      </c>
    </row>
    <row r="72" spans="1:15">
      <c r="A72" s="20" t="s">
        <v>41</v>
      </c>
      <c r="B72" s="12"/>
      <c r="C72" s="25">
        <v>23811</v>
      </c>
      <c r="D72" s="14"/>
      <c r="E72" s="14">
        <v>6535597</v>
      </c>
      <c r="F72" s="14">
        <v>1351088</v>
      </c>
      <c r="G72" s="14"/>
      <c r="H72" s="14">
        <v>149903</v>
      </c>
      <c r="I72" s="33">
        <v>8060399</v>
      </c>
      <c r="J72" s="12"/>
      <c r="K72" s="25">
        <v>70787803</v>
      </c>
      <c r="L72" s="14">
        <v>26485862</v>
      </c>
      <c r="M72" s="33">
        <v>44301941</v>
      </c>
      <c r="N72" s="12"/>
      <c r="O72" s="37">
        <v>198445205</v>
      </c>
    </row>
    <row r="73" spans="1:15">
      <c r="A73" s="20" t="s">
        <v>42</v>
      </c>
      <c r="B73" s="12"/>
      <c r="C73" s="25">
        <v>25695</v>
      </c>
      <c r="D73" s="14"/>
      <c r="E73" s="14">
        <v>6146230</v>
      </c>
      <c r="F73" s="14">
        <v>1709504</v>
      </c>
      <c r="G73" s="14"/>
      <c r="H73" s="14">
        <v>128234</v>
      </c>
      <c r="I73" s="33">
        <v>8009663</v>
      </c>
      <c r="J73" s="12"/>
      <c r="K73" s="25">
        <v>65868100</v>
      </c>
      <c r="L73" s="14">
        <v>24909227</v>
      </c>
      <c r="M73" s="33">
        <v>40958873</v>
      </c>
      <c r="N73" s="12"/>
      <c r="O73" s="37">
        <v>203181469</v>
      </c>
    </row>
    <row r="74" spans="1:15">
      <c r="A74" s="20" t="s">
        <v>43</v>
      </c>
      <c r="B74" s="12"/>
      <c r="C74" s="25">
        <v>-4110</v>
      </c>
      <c r="D74" s="14"/>
      <c r="E74" s="14">
        <v>7259389</v>
      </c>
      <c r="F74" s="14">
        <v>1567782</v>
      </c>
      <c r="G74" s="14"/>
      <c r="H74" s="14">
        <v>1636120</v>
      </c>
      <c r="I74" s="33">
        <v>10459181</v>
      </c>
      <c r="J74" s="12"/>
      <c r="K74" s="25">
        <v>73570323</v>
      </c>
      <c r="L74" s="14">
        <v>35689110</v>
      </c>
      <c r="M74" s="33">
        <v>37881213</v>
      </c>
      <c r="N74" s="12"/>
      <c r="O74" s="37">
        <v>208239260</v>
      </c>
    </row>
    <row r="75" spans="1:15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34" t="str">
        <f>SUM(I71:I74)</f>
        <v>0</v>
      </c>
      <c r="J75" s="12"/>
      <c r="K75" s="26" t="str">
        <f>SUM(K71:K74)</f>
        <v>0</v>
      </c>
      <c r="L75" s="15" t="str">
        <f>SUM(L71:L74)</f>
        <v>0</v>
      </c>
      <c r="M75" s="34" t="str">
        <f>SUM(M71:M74)</f>
        <v>0</v>
      </c>
      <c r="N75" s="12"/>
      <c r="O75" s="38" t="str">
        <f>SUM(O71:O74)</f>
        <v>0</v>
      </c>
    </row>
    <row r="76" spans="1:15">
      <c r="A76" s="18"/>
      <c r="B76" s="12"/>
      <c r="C76" s="24"/>
      <c r="D76" s="12"/>
      <c r="E76" s="12"/>
      <c r="F76" s="12"/>
      <c r="G76" s="12"/>
      <c r="H76" s="12"/>
      <c r="I76" s="32"/>
      <c r="J76" s="12"/>
      <c r="K76" s="24"/>
      <c r="L76" s="12"/>
      <c r="M76" s="32"/>
      <c r="N76" s="12"/>
      <c r="O76" s="18"/>
    </row>
    <row r="77" spans="1:15">
      <c r="A77" s="19" t="s">
        <v>54</v>
      </c>
      <c r="B77" s="12"/>
      <c r="C77" s="24"/>
      <c r="D77" s="12"/>
      <c r="E77" s="12"/>
      <c r="F77" s="12"/>
      <c r="G77" s="12"/>
      <c r="H77" s="12"/>
      <c r="I77" s="32"/>
      <c r="J77" s="12"/>
      <c r="K77" s="24"/>
      <c r="L77" s="12"/>
      <c r="M77" s="32"/>
      <c r="N77" s="12"/>
      <c r="O77" s="18"/>
    </row>
    <row r="78" spans="1:15">
      <c r="A78" s="20" t="s">
        <v>40</v>
      </c>
      <c r="B78" s="12"/>
      <c r="C78" s="25">
        <v>-1900333.41</v>
      </c>
      <c r="D78" s="14"/>
      <c r="E78" s="14">
        <v>10146364.56</v>
      </c>
      <c r="F78" s="14">
        <v>1354369.97</v>
      </c>
      <c r="G78" s="14"/>
      <c r="H78" s="14">
        <v>171764.41</v>
      </c>
      <c r="I78" s="33">
        <v>9772165.53</v>
      </c>
      <c r="J78" s="12"/>
      <c r="K78" s="25">
        <v>261673916.5</v>
      </c>
      <c r="L78" s="14">
        <v>191048674.89</v>
      </c>
      <c r="M78" s="33">
        <v>70625241.61</v>
      </c>
      <c r="N78" s="12"/>
      <c r="O78" s="37">
        <v>197947283.77</v>
      </c>
    </row>
    <row r="79" spans="1:15">
      <c r="A79" s="20" t="s">
        <v>41</v>
      </c>
      <c r="B79" s="12"/>
      <c r="C79" s="25">
        <v>-4178092.66</v>
      </c>
      <c r="D79" s="14"/>
      <c r="E79" s="14">
        <v>10040774.35</v>
      </c>
      <c r="F79" s="14">
        <v>890494.62</v>
      </c>
      <c r="G79" s="14"/>
      <c r="H79" s="14">
        <v>836165.58</v>
      </c>
      <c r="I79" s="33">
        <v>7589341.89</v>
      </c>
      <c r="J79" s="12"/>
      <c r="K79" s="25">
        <v>263791089.77</v>
      </c>
      <c r="L79" s="14">
        <v>203120087.42</v>
      </c>
      <c r="M79" s="33">
        <v>60671002.35</v>
      </c>
      <c r="N79" s="12"/>
      <c r="O79" s="37">
        <v>185689446.62</v>
      </c>
    </row>
    <row r="80" spans="1:15">
      <c r="A80" s="20" t="s">
        <v>42</v>
      </c>
      <c r="B80" s="12"/>
      <c r="C80" s="25">
        <v>-1864260.38</v>
      </c>
      <c r="D80" s="14"/>
      <c r="E80" s="14">
        <v>10007308.19</v>
      </c>
      <c r="F80" s="14">
        <v>1475595.3</v>
      </c>
      <c r="G80" s="14"/>
      <c r="H80" s="14">
        <v>1041305.84</v>
      </c>
      <c r="I80" s="33">
        <v>10659948.95</v>
      </c>
      <c r="J80" s="12"/>
      <c r="K80" s="25">
        <v>253698738.8</v>
      </c>
      <c r="L80" s="14">
        <v>198741463.58</v>
      </c>
      <c r="M80" s="33">
        <v>54957275.22</v>
      </c>
      <c r="N80" s="12"/>
      <c r="O80" s="37">
        <v>180463171</v>
      </c>
    </row>
    <row r="81" spans="1:15">
      <c r="A81" s="20" t="s">
        <v>43</v>
      </c>
      <c r="B81" s="12"/>
      <c r="C81" s="25">
        <v>-1509382.81</v>
      </c>
      <c r="D81" s="14"/>
      <c r="E81" s="14">
        <v>9783741.76</v>
      </c>
      <c r="F81" s="14">
        <v>1601781.99</v>
      </c>
      <c r="G81" s="14"/>
      <c r="H81" s="14">
        <v>1989257.29</v>
      </c>
      <c r="I81" s="33">
        <v>11865398.23</v>
      </c>
      <c r="J81" s="12"/>
      <c r="K81" s="25">
        <v>244593065.19</v>
      </c>
      <c r="L81" s="14">
        <v>188997508.64</v>
      </c>
      <c r="M81" s="33">
        <v>55595556.55</v>
      </c>
      <c r="N81" s="12"/>
      <c r="O81" s="37">
        <v>180667549.66</v>
      </c>
    </row>
    <row r="82" spans="1:15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34" t="str">
        <f>SUM(I78:I81)</f>
        <v>0</v>
      </c>
      <c r="J82" s="12"/>
      <c r="K82" s="26" t="str">
        <f>SUM(K78:K81)</f>
        <v>0</v>
      </c>
      <c r="L82" s="15" t="str">
        <f>SUM(L78:L81)</f>
        <v>0</v>
      </c>
      <c r="M82" s="34" t="str">
        <f>SUM(M78:M81)</f>
        <v>0</v>
      </c>
      <c r="N82" s="12"/>
      <c r="O82" s="38" t="str">
        <f>SUM(O78:O81)</f>
        <v>0</v>
      </c>
    </row>
    <row r="83" spans="1:15">
      <c r="A83" s="18"/>
      <c r="B83" s="12"/>
      <c r="C83" s="24"/>
      <c r="D83" s="12"/>
      <c r="E83" s="12"/>
      <c r="F83" s="12"/>
      <c r="G83" s="12"/>
      <c r="H83" s="12"/>
      <c r="I83" s="32"/>
      <c r="J83" s="12"/>
      <c r="K83" s="24"/>
      <c r="L83" s="12"/>
      <c r="M83" s="32"/>
      <c r="N83" s="12"/>
      <c r="O83" s="18"/>
    </row>
    <row r="84" spans="1:15">
      <c r="A84" s="19" t="s">
        <v>55</v>
      </c>
      <c r="B84" s="12"/>
      <c r="C84" s="24"/>
      <c r="D84" s="12"/>
      <c r="E84" s="12"/>
      <c r="F84" s="12"/>
      <c r="G84" s="12"/>
      <c r="H84" s="12"/>
      <c r="I84" s="32"/>
      <c r="J84" s="12"/>
      <c r="K84" s="24"/>
      <c r="L84" s="12"/>
      <c r="M84" s="32"/>
      <c r="N84" s="12"/>
      <c r="O84" s="18"/>
    </row>
    <row r="85" spans="1:15">
      <c r="A85" s="20" t="s">
        <v>40</v>
      </c>
      <c r="B85" s="12"/>
      <c r="C85" s="25">
        <v>-3263292</v>
      </c>
      <c r="D85" s="14">
        <v>0</v>
      </c>
      <c r="E85" s="14">
        <v>536663</v>
      </c>
      <c r="F85" s="14">
        <v>139142</v>
      </c>
      <c r="G85" s="14">
        <v>0</v>
      </c>
      <c r="H85" s="14">
        <v>69941</v>
      </c>
      <c r="I85" s="33">
        <v>-2517546</v>
      </c>
      <c r="J85" s="12"/>
      <c r="K85" s="25">
        <v>39883903</v>
      </c>
      <c r="L85" s="14">
        <v>34130242</v>
      </c>
      <c r="M85" s="33">
        <v>5753661</v>
      </c>
      <c r="N85" s="12"/>
      <c r="O85" s="37">
        <v>36966300</v>
      </c>
    </row>
    <row r="86" spans="1:15">
      <c r="A86" s="20" t="s">
        <v>41</v>
      </c>
      <c r="B86" s="12"/>
      <c r="C86" s="25">
        <v>-5405593</v>
      </c>
      <c r="D86" s="14">
        <v>0</v>
      </c>
      <c r="E86" s="14">
        <v>241852</v>
      </c>
      <c r="F86" s="14">
        <v>137243</v>
      </c>
      <c r="G86" s="14">
        <v>0</v>
      </c>
      <c r="H86" s="14">
        <v>41842</v>
      </c>
      <c r="I86" s="33">
        <v>-4984656</v>
      </c>
      <c r="J86" s="12"/>
      <c r="K86" s="25">
        <v>39742399</v>
      </c>
      <c r="L86" s="14">
        <v>35295124</v>
      </c>
      <c r="M86" s="33">
        <v>4447275</v>
      </c>
      <c r="N86" s="12"/>
      <c r="O86" s="37">
        <v>32347008</v>
      </c>
    </row>
    <row r="87" spans="1:15">
      <c r="A87" s="20" t="s">
        <v>42</v>
      </c>
      <c r="B87" s="12"/>
      <c r="C87" s="25">
        <v>-8066700</v>
      </c>
      <c r="D87" s="14">
        <v>0</v>
      </c>
      <c r="E87" s="14">
        <v>241852</v>
      </c>
      <c r="F87" s="14">
        <v>85508</v>
      </c>
      <c r="G87" s="14">
        <v>0</v>
      </c>
      <c r="H87" s="14">
        <v>54862</v>
      </c>
      <c r="I87" s="33">
        <v>-7684478</v>
      </c>
      <c r="J87" s="12"/>
      <c r="K87" s="25">
        <v>41599421</v>
      </c>
      <c r="L87" s="14">
        <v>36320330</v>
      </c>
      <c r="M87" s="33">
        <v>5279091</v>
      </c>
      <c r="N87" s="12"/>
      <c r="O87" s="37">
        <v>25002502</v>
      </c>
    </row>
    <row r="88" spans="1:15">
      <c r="A88" s="20" t="s">
        <v>43</v>
      </c>
      <c r="B88" s="12"/>
      <c r="C88" s="25">
        <v>-17040717</v>
      </c>
      <c r="D88" s="14">
        <v>0</v>
      </c>
      <c r="E88" s="14">
        <v>241852</v>
      </c>
      <c r="F88" s="14">
        <v>33773</v>
      </c>
      <c r="G88" s="14">
        <v>0</v>
      </c>
      <c r="H88" s="14">
        <v>43941</v>
      </c>
      <c r="I88" s="33">
        <v>-16721151</v>
      </c>
      <c r="J88" s="12"/>
      <c r="K88" s="25">
        <v>39700182</v>
      </c>
      <c r="L88" s="14">
        <v>35060203</v>
      </c>
      <c r="M88" s="33">
        <v>4639979</v>
      </c>
      <c r="N88" s="12"/>
      <c r="O88" s="37">
        <v>26610178</v>
      </c>
    </row>
    <row r="89" spans="1:15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34" t="str">
        <f>SUM(I85:I88)</f>
        <v>0</v>
      </c>
      <c r="J89" s="12"/>
      <c r="K89" s="26" t="str">
        <f>SUM(K85:K88)</f>
        <v>0</v>
      </c>
      <c r="L89" s="15" t="str">
        <f>SUM(L85:L88)</f>
        <v>0</v>
      </c>
      <c r="M89" s="34" t="str">
        <f>SUM(M85:M88)</f>
        <v>0</v>
      </c>
      <c r="N89" s="12"/>
      <c r="O89" s="38" t="str">
        <f>SUM(O85:O88)</f>
        <v>0</v>
      </c>
    </row>
    <row r="90" spans="1:15">
      <c r="A90" s="18"/>
      <c r="B90" s="12"/>
      <c r="C90" s="24"/>
      <c r="D90" s="12"/>
      <c r="E90" s="12"/>
      <c r="F90" s="12"/>
      <c r="G90" s="12"/>
      <c r="H90" s="12"/>
      <c r="I90" s="32"/>
      <c r="J90" s="12"/>
      <c r="K90" s="24"/>
      <c r="L90" s="12"/>
      <c r="M90" s="32"/>
      <c r="N90" s="12"/>
      <c r="O90" s="18"/>
    </row>
    <row r="91" spans="1:15">
      <c r="A91" s="19" t="s">
        <v>56</v>
      </c>
      <c r="B91" s="12"/>
      <c r="C91" s="24"/>
      <c r="D91" s="12"/>
      <c r="E91" s="12"/>
      <c r="F91" s="12"/>
      <c r="G91" s="12"/>
      <c r="H91" s="12"/>
      <c r="I91" s="32"/>
      <c r="J91" s="12"/>
      <c r="K91" s="24"/>
      <c r="L91" s="12"/>
      <c r="M91" s="32"/>
      <c r="N91" s="12"/>
      <c r="O91" s="18"/>
    </row>
    <row r="92" spans="1:15">
      <c r="A92" s="20" t="s">
        <v>40</v>
      </c>
      <c r="B92" s="12"/>
      <c r="C92" s="25">
        <v>-11231132</v>
      </c>
      <c r="D92" s="14">
        <v>0</v>
      </c>
      <c r="E92" s="14">
        <v>8763032</v>
      </c>
      <c r="F92" s="14">
        <v>439292</v>
      </c>
      <c r="G92" s="14">
        <v>0</v>
      </c>
      <c r="H92" s="14">
        <v>-29874</v>
      </c>
      <c r="I92" s="33">
        <v>-2058682</v>
      </c>
      <c r="J92" s="12"/>
      <c r="K92" s="25">
        <v>256177373</v>
      </c>
      <c r="L92" s="14">
        <v>215726843</v>
      </c>
      <c r="M92" s="33">
        <v>40450530</v>
      </c>
      <c r="N92" s="12"/>
      <c r="O92" s="37">
        <v>189621589</v>
      </c>
    </row>
    <row r="93" spans="1:15">
      <c r="A93" s="20" t="s">
        <v>41</v>
      </c>
      <c r="B93" s="12"/>
      <c r="C93" s="25">
        <v>-16077563</v>
      </c>
      <c r="D93" s="14">
        <v>0</v>
      </c>
      <c r="E93" s="14">
        <v>9170396</v>
      </c>
      <c r="F93" s="14">
        <v>407893</v>
      </c>
      <c r="G93" s="14">
        <v>0</v>
      </c>
      <c r="H93" s="14">
        <v>-40832</v>
      </c>
      <c r="I93" s="33">
        <v>-6540106</v>
      </c>
      <c r="J93" s="12"/>
      <c r="K93" s="25">
        <v>252362043</v>
      </c>
      <c r="L93" s="14">
        <v>213743910</v>
      </c>
      <c r="M93" s="33">
        <v>38618133</v>
      </c>
      <c r="N93" s="12"/>
      <c r="O93" s="37">
        <v>184286549</v>
      </c>
    </row>
    <row r="94" spans="1:15">
      <c r="A94" s="20" t="s">
        <v>42</v>
      </c>
      <c r="B94" s="12"/>
      <c r="C94" s="25">
        <v>-14365764</v>
      </c>
      <c r="D94" s="14">
        <v>0</v>
      </c>
      <c r="E94" s="14">
        <v>9221406</v>
      </c>
      <c r="F94" s="14">
        <v>569673</v>
      </c>
      <c r="G94" s="14">
        <v>0</v>
      </c>
      <c r="H94" s="14">
        <v>-41888</v>
      </c>
      <c r="I94" s="33">
        <v>-4616573</v>
      </c>
      <c r="J94" s="12"/>
      <c r="K94" s="25">
        <v>255258686</v>
      </c>
      <c r="L94" s="14">
        <v>219069582</v>
      </c>
      <c r="M94" s="33">
        <v>36189104</v>
      </c>
      <c r="N94" s="12"/>
      <c r="O94" s="37">
        <v>181542026</v>
      </c>
    </row>
    <row r="95" spans="1:15">
      <c r="A95" s="20" t="s">
        <v>43</v>
      </c>
      <c r="B95" s="12"/>
      <c r="C95" s="25">
        <v>-19511056</v>
      </c>
      <c r="D95" s="14">
        <v>0</v>
      </c>
      <c r="E95" s="14">
        <v>9250186</v>
      </c>
      <c r="F95" s="14">
        <v>427710</v>
      </c>
      <c r="G95" s="14">
        <v>0</v>
      </c>
      <c r="H95" s="14">
        <v>-38491</v>
      </c>
      <c r="I95" s="33">
        <v>-9871651</v>
      </c>
      <c r="J95" s="12"/>
      <c r="K95" s="25">
        <v>252995100</v>
      </c>
      <c r="L95" s="14">
        <v>214332204</v>
      </c>
      <c r="M95" s="33">
        <v>38662896</v>
      </c>
      <c r="N95" s="12"/>
      <c r="O95" s="37">
        <v>176786731</v>
      </c>
    </row>
    <row r="96" spans="1:15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34" t="str">
        <f>SUM(I92:I95)</f>
        <v>0</v>
      </c>
      <c r="J96" s="12"/>
      <c r="K96" s="26" t="str">
        <f>SUM(K92:K95)</f>
        <v>0</v>
      </c>
      <c r="L96" s="15" t="str">
        <f>SUM(L92:L95)</f>
        <v>0</v>
      </c>
      <c r="M96" s="34" t="str">
        <f>SUM(M92:M95)</f>
        <v>0</v>
      </c>
      <c r="N96" s="12"/>
      <c r="O96" s="38" t="str">
        <f>SUM(O92:O95)</f>
        <v>0</v>
      </c>
    </row>
    <row r="97" spans="1:15">
      <c r="A97" s="18"/>
      <c r="B97" s="12"/>
      <c r="C97" s="24"/>
      <c r="D97" s="12"/>
      <c r="E97" s="12"/>
      <c r="F97" s="12"/>
      <c r="G97" s="12"/>
      <c r="H97" s="12"/>
      <c r="I97" s="32"/>
      <c r="J97" s="12"/>
      <c r="K97" s="24"/>
      <c r="L97" s="12"/>
      <c r="M97" s="32"/>
      <c r="N97" s="12"/>
      <c r="O97" s="18"/>
    </row>
    <row r="98" spans="1:15">
      <c r="A98" s="19" t="s">
        <v>57</v>
      </c>
      <c r="B98" s="12"/>
      <c r="C98" s="24"/>
      <c r="D98" s="12"/>
      <c r="E98" s="12"/>
      <c r="F98" s="12"/>
      <c r="G98" s="12"/>
      <c r="H98" s="12"/>
      <c r="I98" s="32"/>
      <c r="J98" s="12"/>
      <c r="K98" s="24"/>
      <c r="L98" s="12"/>
      <c r="M98" s="32"/>
      <c r="N98" s="12"/>
      <c r="O98" s="18"/>
    </row>
    <row r="99" spans="1:15">
      <c r="A99" s="20" t="s">
        <v>40</v>
      </c>
      <c r="B99" s="12"/>
      <c r="C99" s="25">
        <v>51848602</v>
      </c>
      <c r="D99" s="14">
        <v>0</v>
      </c>
      <c r="E99" s="14">
        <v>15681645</v>
      </c>
      <c r="F99" s="14">
        <v>1102364</v>
      </c>
      <c r="G99" s="14">
        <v>0</v>
      </c>
      <c r="H99" s="14">
        <v>70348185</v>
      </c>
      <c r="I99" s="33">
        <v>138980796</v>
      </c>
      <c r="J99" s="12"/>
      <c r="K99" s="25">
        <v>582826806</v>
      </c>
      <c r="L99" s="14">
        <v>480931651</v>
      </c>
      <c r="M99" s="33">
        <v>101895155</v>
      </c>
      <c r="N99" s="12"/>
      <c r="O99" s="37">
        <v>506619561</v>
      </c>
    </row>
    <row r="100" spans="1:15">
      <c r="A100" s="20" t="s">
        <v>41</v>
      </c>
      <c r="B100" s="12"/>
      <c r="C100" s="25">
        <v>46002339</v>
      </c>
      <c r="D100" s="14">
        <v>0</v>
      </c>
      <c r="E100" s="14">
        <v>16111040</v>
      </c>
      <c r="F100" s="14">
        <v>1161062</v>
      </c>
      <c r="G100" s="14">
        <v>0</v>
      </c>
      <c r="H100" s="14">
        <v>67973275</v>
      </c>
      <c r="I100" s="33">
        <v>131247716</v>
      </c>
      <c r="J100" s="12"/>
      <c r="K100" s="25">
        <v>569679456</v>
      </c>
      <c r="L100" s="14">
        <v>473309024</v>
      </c>
      <c r="M100" s="33">
        <v>96370432</v>
      </c>
      <c r="N100" s="12"/>
      <c r="O100" s="37">
        <v>492232572</v>
      </c>
    </row>
    <row r="101" spans="1:15">
      <c r="A101" s="20" t="s">
        <v>42</v>
      </c>
      <c r="B101" s="12"/>
      <c r="C101" s="25">
        <v>20593056</v>
      </c>
      <c r="D101" s="14">
        <v>0</v>
      </c>
      <c r="E101" s="14">
        <v>16082029</v>
      </c>
      <c r="F101" s="14">
        <v>1340892</v>
      </c>
      <c r="G101" s="14">
        <v>0</v>
      </c>
      <c r="H101" s="14">
        <v>65415303</v>
      </c>
      <c r="I101" s="33">
        <v>103431280</v>
      </c>
      <c r="J101" s="12"/>
      <c r="K101" s="25">
        <v>600576034</v>
      </c>
      <c r="L101" s="14">
        <v>499801169</v>
      </c>
      <c r="M101" s="33">
        <v>100774865</v>
      </c>
      <c r="N101" s="12"/>
      <c r="O101" s="37">
        <v>467649257</v>
      </c>
    </row>
    <row r="102" spans="1:15">
      <c r="A102" s="20" t="s">
        <v>43</v>
      </c>
      <c r="B102" s="12"/>
      <c r="C102" s="25">
        <v>3022377.78</v>
      </c>
      <c r="D102" s="14"/>
      <c r="E102" s="14">
        <v>16127523.69</v>
      </c>
      <c r="F102" s="14">
        <v>1181775.68</v>
      </c>
      <c r="G102" s="14">
        <v>0</v>
      </c>
      <c r="H102" s="14">
        <v>67629772.48</v>
      </c>
      <c r="I102" s="33">
        <v>87961449.63</v>
      </c>
      <c r="J102" s="12"/>
      <c r="K102" s="25">
        <v>645744890.79</v>
      </c>
      <c r="L102" s="14">
        <v>542662947.88</v>
      </c>
      <c r="M102" s="33">
        <v>103081942.91</v>
      </c>
      <c r="N102" s="12"/>
      <c r="O102" s="37">
        <v>452348400.84</v>
      </c>
    </row>
    <row r="103" spans="1:15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34" t="str">
        <f>SUM(I99:I102)</f>
        <v>0</v>
      </c>
      <c r="J103" s="12"/>
      <c r="K103" s="26" t="str">
        <f>SUM(K99:K102)</f>
        <v>0</v>
      </c>
      <c r="L103" s="15" t="str">
        <f>SUM(L99:L102)</f>
        <v>0</v>
      </c>
      <c r="M103" s="34" t="str">
        <f>SUM(M99:M102)</f>
        <v>0</v>
      </c>
      <c r="N103" s="12"/>
      <c r="O103" s="38" t="str">
        <f>SUM(O99:O102)</f>
        <v>0</v>
      </c>
    </row>
    <row r="104" spans="1:15">
      <c r="A104" s="18"/>
      <c r="B104" s="12"/>
      <c r="C104" s="24"/>
      <c r="D104" s="12"/>
      <c r="E104" s="12"/>
      <c r="F104" s="12"/>
      <c r="G104" s="12"/>
      <c r="H104" s="12"/>
      <c r="I104" s="32"/>
      <c r="J104" s="12"/>
      <c r="K104" s="24"/>
      <c r="L104" s="12"/>
      <c r="M104" s="32"/>
      <c r="N104" s="12"/>
      <c r="O104" s="18"/>
    </row>
    <row r="105" spans="1:15">
      <c r="A105" s="19" t="s">
        <v>58</v>
      </c>
      <c r="B105" s="12"/>
      <c r="C105" s="24"/>
      <c r="D105" s="12"/>
      <c r="E105" s="12"/>
      <c r="F105" s="12"/>
      <c r="G105" s="12"/>
      <c r="H105" s="12"/>
      <c r="I105" s="32"/>
      <c r="J105" s="12"/>
      <c r="K105" s="24"/>
      <c r="L105" s="12"/>
      <c r="M105" s="32"/>
      <c r="N105" s="12"/>
      <c r="O105" s="18"/>
    </row>
    <row r="106" spans="1:15">
      <c r="A106" s="20" t="s">
        <v>40</v>
      </c>
      <c r="B106" s="12"/>
      <c r="C106" s="25">
        <v>-2450198.33</v>
      </c>
      <c r="D106" s="14"/>
      <c r="E106" s="14">
        <v>12324495</v>
      </c>
      <c r="F106" s="14">
        <v>1530783.16</v>
      </c>
      <c r="G106" s="14"/>
      <c r="H106" s="14">
        <v>-333133.51</v>
      </c>
      <c r="I106" s="33">
        <v>11071946.32</v>
      </c>
      <c r="J106" s="12"/>
      <c r="K106" s="25">
        <v>374816240.66</v>
      </c>
      <c r="L106" s="14">
        <v>294257141.69</v>
      </c>
      <c r="M106" s="33">
        <v>80559098.97</v>
      </c>
      <c r="N106" s="12"/>
      <c r="O106" s="37">
        <v>210888281.43</v>
      </c>
    </row>
    <row r="107" spans="1:15">
      <c r="A107" s="20" t="s">
        <v>41</v>
      </c>
      <c r="B107" s="12"/>
      <c r="C107" s="25">
        <v>-3302733.72</v>
      </c>
      <c r="D107" s="14"/>
      <c r="E107" s="14">
        <v>12338070.9</v>
      </c>
      <c r="F107" s="14">
        <v>1088886</v>
      </c>
      <c r="G107" s="14"/>
      <c r="H107" s="14">
        <v>306386.97</v>
      </c>
      <c r="I107" s="33">
        <v>10430610.15</v>
      </c>
      <c r="J107" s="12"/>
      <c r="K107" s="25">
        <v>412034658.54</v>
      </c>
      <c r="L107" s="14">
        <v>330430717.14</v>
      </c>
      <c r="M107" s="33">
        <v>81603941.4</v>
      </c>
      <c r="N107" s="12"/>
      <c r="O107" s="37">
        <v>211279986.48</v>
      </c>
    </row>
    <row r="108" spans="1:15">
      <c r="A108" s="20" t="s">
        <v>42</v>
      </c>
      <c r="B108" s="12"/>
      <c r="C108" s="25">
        <v>-2290527.41</v>
      </c>
      <c r="D108" s="14"/>
      <c r="E108" s="14">
        <v>12623748.91</v>
      </c>
      <c r="F108" s="14">
        <v>1761241.17</v>
      </c>
      <c r="G108" s="14"/>
      <c r="H108" s="14">
        <v>561042.42</v>
      </c>
      <c r="I108" s="33">
        <v>12655505.09</v>
      </c>
      <c r="J108" s="12"/>
      <c r="K108" s="25">
        <v>347837178.1</v>
      </c>
      <c r="L108" s="14">
        <v>269717503.66</v>
      </c>
      <c r="M108" s="33">
        <v>78119674.44</v>
      </c>
      <c r="N108" s="12"/>
      <c r="O108" s="37">
        <v>208427646.57</v>
      </c>
    </row>
    <row r="109" spans="1:15">
      <c r="A109" s="20" t="s">
        <v>43</v>
      </c>
      <c r="B109" s="12"/>
      <c r="C109" s="25">
        <v>-1428257.22</v>
      </c>
      <c r="D109" s="14"/>
      <c r="E109" s="14">
        <v>12802830.15</v>
      </c>
      <c r="F109" s="14">
        <v>1945943.09</v>
      </c>
      <c r="G109" s="14"/>
      <c r="H109" s="14">
        <v>1595131.82</v>
      </c>
      <c r="I109" s="33">
        <v>14915647.84</v>
      </c>
      <c r="J109" s="12"/>
      <c r="K109" s="25">
        <v>313899467.75</v>
      </c>
      <c r="L109" s="14">
        <v>237639322.97</v>
      </c>
      <c r="M109" s="33">
        <v>76260144.78</v>
      </c>
      <c r="N109" s="12"/>
      <c r="O109" s="37">
        <v>207332792.19</v>
      </c>
    </row>
    <row r="110" spans="1:15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34" t="str">
        <f>SUM(I106:I109)</f>
        <v>0</v>
      </c>
      <c r="J110" s="12"/>
      <c r="K110" s="26" t="str">
        <f>SUM(K106:K109)</f>
        <v>0</v>
      </c>
      <c r="L110" s="15" t="str">
        <f>SUM(L106:L109)</f>
        <v>0</v>
      </c>
      <c r="M110" s="34" t="str">
        <f>SUM(M106:M109)</f>
        <v>0</v>
      </c>
      <c r="N110" s="12"/>
      <c r="O110" s="38" t="str">
        <f>SUM(O106:O109)</f>
        <v>0</v>
      </c>
    </row>
    <row r="111" spans="1:15">
      <c r="A111" s="18"/>
      <c r="B111" s="12"/>
      <c r="C111" s="24"/>
      <c r="D111" s="12"/>
      <c r="E111" s="12"/>
      <c r="F111" s="12"/>
      <c r="G111" s="12"/>
      <c r="H111" s="12"/>
      <c r="I111" s="32"/>
      <c r="J111" s="12"/>
      <c r="K111" s="24"/>
      <c r="L111" s="12"/>
      <c r="M111" s="32"/>
      <c r="N111" s="12"/>
      <c r="O111" s="18"/>
    </row>
    <row r="112" spans="1:15">
      <c r="A112" s="19" t="s">
        <v>59</v>
      </c>
      <c r="B112" s="12"/>
      <c r="C112" s="24"/>
      <c r="D112" s="12"/>
      <c r="E112" s="12"/>
      <c r="F112" s="12"/>
      <c r="G112" s="12"/>
      <c r="H112" s="12"/>
      <c r="I112" s="32"/>
      <c r="J112" s="12"/>
      <c r="K112" s="24"/>
      <c r="L112" s="12"/>
      <c r="M112" s="32"/>
      <c r="N112" s="12"/>
      <c r="O112" s="18"/>
    </row>
    <row r="113" spans="1:15">
      <c r="A113" s="20" t="s">
        <v>40</v>
      </c>
      <c r="B113" s="12"/>
      <c r="C113" s="25">
        <v>46735</v>
      </c>
      <c r="D113" s="14">
        <v>0</v>
      </c>
      <c r="E113" s="14">
        <v>19359140</v>
      </c>
      <c r="F113" s="14">
        <v>2869403</v>
      </c>
      <c r="G113" s="14">
        <v>0</v>
      </c>
      <c r="H113" s="14">
        <v>550616</v>
      </c>
      <c r="I113" s="33">
        <v>22825894</v>
      </c>
      <c r="J113" s="12"/>
      <c r="K113" s="25">
        <v>239407924</v>
      </c>
      <c r="L113" s="14">
        <v>122561039</v>
      </c>
      <c r="M113" s="33">
        <v>116846885</v>
      </c>
      <c r="N113" s="12"/>
      <c r="O113" s="37">
        <v>494282335</v>
      </c>
    </row>
    <row r="114" spans="1:15">
      <c r="A114" s="20" t="s">
        <v>41</v>
      </c>
      <c r="B114" s="12"/>
      <c r="C114" s="25">
        <v>45018</v>
      </c>
      <c r="D114" s="14">
        <v>453</v>
      </c>
      <c r="E114" s="14">
        <v>20360018</v>
      </c>
      <c r="F114" s="14">
        <v>1790759</v>
      </c>
      <c r="G114" s="14">
        <v>0</v>
      </c>
      <c r="H114" s="14">
        <v>452264</v>
      </c>
      <c r="I114" s="33">
        <v>22648512</v>
      </c>
      <c r="J114" s="12"/>
      <c r="K114" s="25">
        <v>242233800</v>
      </c>
      <c r="L114" s="14">
        <v>120821672</v>
      </c>
      <c r="M114" s="33">
        <v>121412128</v>
      </c>
      <c r="N114" s="12"/>
      <c r="O114" s="37">
        <v>502364686</v>
      </c>
    </row>
    <row r="115" spans="1:15">
      <c r="A115" s="20" t="s">
        <v>42</v>
      </c>
      <c r="B115" s="12"/>
      <c r="C115" s="25">
        <v>48024</v>
      </c>
      <c r="D115" s="14">
        <v>0</v>
      </c>
      <c r="E115" s="14">
        <v>20070505</v>
      </c>
      <c r="F115" s="14">
        <v>3167652</v>
      </c>
      <c r="G115" s="14">
        <v>0</v>
      </c>
      <c r="H115" s="14">
        <v>771185</v>
      </c>
      <c r="I115" s="33">
        <v>24057366</v>
      </c>
      <c r="J115" s="12"/>
      <c r="K115" s="25">
        <v>261641845</v>
      </c>
      <c r="L115" s="14">
        <v>134342727</v>
      </c>
      <c r="M115" s="33">
        <v>127299118</v>
      </c>
      <c r="N115" s="12"/>
      <c r="O115" s="37">
        <v>511569658</v>
      </c>
    </row>
    <row r="116" spans="1:15">
      <c r="A116" s="20" t="s">
        <v>43</v>
      </c>
      <c r="B116" s="12"/>
      <c r="C116" s="25">
        <v>73831</v>
      </c>
      <c r="D116" s="14">
        <v>0</v>
      </c>
      <c r="E116" s="14">
        <v>20188346</v>
      </c>
      <c r="F116" s="14">
        <v>3168264</v>
      </c>
      <c r="G116" s="14">
        <v>0</v>
      </c>
      <c r="H116" s="14">
        <v>6846168</v>
      </c>
      <c r="I116" s="33">
        <v>30276609</v>
      </c>
      <c r="J116" s="12"/>
      <c r="K116" s="25">
        <v>283553014</v>
      </c>
      <c r="L116" s="14">
        <v>151213907</v>
      </c>
      <c r="M116" s="33">
        <v>132339107</v>
      </c>
      <c r="N116" s="12"/>
      <c r="O116" s="37">
        <v>521725978</v>
      </c>
    </row>
    <row r="117" spans="1:15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34" t="str">
        <f>SUM(I113:I116)</f>
        <v>0</v>
      </c>
      <c r="J117" s="12"/>
      <c r="K117" s="26" t="str">
        <f>SUM(K113:K116)</f>
        <v>0</v>
      </c>
      <c r="L117" s="15" t="str">
        <f>SUM(L113:L116)</f>
        <v>0</v>
      </c>
      <c r="M117" s="34" t="str">
        <f>SUM(M113:M116)</f>
        <v>0</v>
      </c>
      <c r="N117" s="12"/>
      <c r="O117" s="38" t="str">
        <f>SUM(O113:O116)</f>
        <v>0</v>
      </c>
    </row>
    <row r="118" spans="1:15">
      <c r="A118" s="18"/>
      <c r="B118" s="12"/>
      <c r="C118" s="24"/>
      <c r="D118" s="12"/>
      <c r="E118" s="12"/>
      <c r="F118" s="12"/>
      <c r="G118" s="12"/>
      <c r="H118" s="12"/>
      <c r="I118" s="32"/>
      <c r="J118" s="12"/>
      <c r="K118" s="24"/>
      <c r="L118" s="12"/>
      <c r="M118" s="32"/>
      <c r="N118" s="12"/>
      <c r="O118" s="18"/>
    </row>
    <row r="119" spans="1:15">
      <c r="A119" s="19" t="s">
        <v>60</v>
      </c>
      <c r="B119" s="12"/>
      <c r="C119" s="24"/>
      <c r="D119" s="12"/>
      <c r="E119" s="12"/>
      <c r="F119" s="12"/>
      <c r="G119" s="12"/>
      <c r="H119" s="12"/>
      <c r="I119" s="32"/>
      <c r="J119" s="12"/>
      <c r="K119" s="24"/>
      <c r="L119" s="12"/>
      <c r="M119" s="32"/>
      <c r="N119" s="12"/>
      <c r="O119" s="18"/>
    </row>
    <row r="120" spans="1:15">
      <c r="A120" s="20" t="s">
        <v>40</v>
      </c>
      <c r="B120" s="12"/>
      <c r="C120" s="25">
        <v>214961174</v>
      </c>
      <c r="D120" s="14"/>
      <c r="E120" s="14">
        <v>14685426</v>
      </c>
      <c r="F120" s="14">
        <v>9351242</v>
      </c>
      <c r="G120" s="14"/>
      <c r="H120" s="14">
        <v>8285136</v>
      </c>
      <c r="I120" s="33">
        <v>247282978</v>
      </c>
      <c r="J120" s="12"/>
      <c r="K120" s="25">
        <v>567588964</v>
      </c>
      <c r="L120" s="14">
        <v>335951502</v>
      </c>
      <c r="M120" s="33">
        <v>231637462</v>
      </c>
      <c r="N120" s="12"/>
      <c r="O120" s="37">
        <v>679180484</v>
      </c>
    </row>
    <row r="121" spans="1:15">
      <c r="A121" s="20" t="s">
        <v>41</v>
      </c>
      <c r="B121" s="12"/>
      <c r="C121" s="25">
        <v>241471081</v>
      </c>
      <c r="D121" s="14"/>
      <c r="E121" s="14">
        <v>16761177</v>
      </c>
      <c r="F121" s="14">
        <v>8171214</v>
      </c>
      <c r="G121" s="14"/>
      <c r="H121" s="14">
        <v>7473139</v>
      </c>
      <c r="I121" s="33">
        <v>273876611</v>
      </c>
      <c r="J121" s="12"/>
      <c r="K121" s="25">
        <v>525962567</v>
      </c>
      <c r="L121" s="14">
        <v>292001838</v>
      </c>
      <c r="M121" s="33">
        <v>233960729</v>
      </c>
      <c r="N121" s="12"/>
      <c r="O121" s="37">
        <v>705172509</v>
      </c>
    </row>
    <row r="122" spans="1:15">
      <c r="A122" s="20" t="s">
        <v>42</v>
      </c>
      <c r="B122" s="12"/>
      <c r="C122" s="25">
        <v>240405179</v>
      </c>
      <c r="D122" s="14"/>
      <c r="E122" s="14">
        <v>19067884</v>
      </c>
      <c r="F122" s="14">
        <v>9119074</v>
      </c>
      <c r="G122" s="14"/>
      <c r="H122" s="14">
        <v>8012473</v>
      </c>
      <c r="I122" s="33">
        <v>276604610</v>
      </c>
      <c r="J122" s="12"/>
      <c r="K122" s="25">
        <v>510411446</v>
      </c>
      <c r="L122" s="14">
        <v>263455517</v>
      </c>
      <c r="M122" s="33">
        <v>246955929</v>
      </c>
      <c r="N122" s="12"/>
      <c r="O122" s="37">
        <v>745517457</v>
      </c>
    </row>
    <row r="123" spans="1:15">
      <c r="A123" s="20" t="s">
        <v>43</v>
      </c>
      <c r="B123" s="12"/>
      <c r="C123" s="25">
        <v>183450225</v>
      </c>
      <c r="D123" s="14"/>
      <c r="E123" s="14">
        <v>18394140</v>
      </c>
      <c r="F123" s="14">
        <v>10128288</v>
      </c>
      <c r="G123" s="14"/>
      <c r="H123" s="14">
        <v>11862035</v>
      </c>
      <c r="I123" s="33">
        <v>223834688</v>
      </c>
      <c r="J123" s="12"/>
      <c r="K123" s="25">
        <v>501166721</v>
      </c>
      <c r="L123" s="14">
        <v>216197193</v>
      </c>
      <c r="M123" s="33">
        <v>284969528</v>
      </c>
      <c r="N123" s="12"/>
      <c r="O123" s="37">
        <v>725970959</v>
      </c>
    </row>
    <row r="124" spans="1:15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34" t="str">
        <f>SUM(I120:I123)</f>
        <v>0</v>
      </c>
      <c r="J124" s="12"/>
      <c r="K124" s="26" t="str">
        <f>SUM(K120:K123)</f>
        <v>0</v>
      </c>
      <c r="L124" s="15" t="str">
        <f>SUM(L120:L123)</f>
        <v>0</v>
      </c>
      <c r="M124" s="34" t="str">
        <f>SUM(M120:M123)</f>
        <v>0</v>
      </c>
      <c r="N124" s="12"/>
      <c r="O124" s="38" t="str">
        <f>SUM(O120:O123)</f>
        <v>0</v>
      </c>
    </row>
    <row r="125" spans="1:15">
      <c r="A125" s="18"/>
      <c r="B125" s="12"/>
      <c r="C125" s="24"/>
      <c r="D125" s="12"/>
      <c r="E125" s="12"/>
      <c r="F125" s="12"/>
      <c r="G125" s="12"/>
      <c r="H125" s="12"/>
      <c r="I125" s="32"/>
      <c r="J125" s="12"/>
      <c r="K125" s="24"/>
      <c r="L125" s="12"/>
      <c r="M125" s="32"/>
      <c r="N125" s="12"/>
      <c r="O125" s="18"/>
    </row>
    <row r="126" spans="1:15">
      <c r="A126" s="19" t="s">
        <v>61</v>
      </c>
      <c r="B126" s="12"/>
      <c r="C126" s="24"/>
      <c r="D126" s="12"/>
      <c r="E126" s="12"/>
      <c r="F126" s="12"/>
      <c r="G126" s="12"/>
      <c r="H126" s="12"/>
      <c r="I126" s="32"/>
      <c r="J126" s="12"/>
      <c r="K126" s="24"/>
      <c r="L126" s="12"/>
      <c r="M126" s="32"/>
      <c r="N126" s="12"/>
      <c r="O126" s="18"/>
    </row>
    <row r="127" spans="1:15">
      <c r="A127" s="20" t="s">
        <v>40</v>
      </c>
      <c r="B127" s="12"/>
      <c r="C127" s="25">
        <v>-2351802.43</v>
      </c>
      <c r="D127" s="14"/>
      <c r="E127" s="14">
        <v>8517846.15</v>
      </c>
      <c r="F127" s="14">
        <v>1927836.04</v>
      </c>
      <c r="G127" s="14"/>
      <c r="H127" s="14">
        <v>3010708.02</v>
      </c>
      <c r="I127" s="33">
        <v>11104587.78</v>
      </c>
      <c r="J127" s="12"/>
      <c r="K127" s="25">
        <v>243269198.94</v>
      </c>
      <c r="L127" s="14">
        <v>200336539.66</v>
      </c>
      <c r="M127" s="33">
        <v>42932659.28</v>
      </c>
      <c r="N127" s="12"/>
      <c r="O127" s="37">
        <v>151555879.3</v>
      </c>
    </row>
    <row r="128" spans="1:15">
      <c r="A128" s="20" t="s">
        <v>41</v>
      </c>
      <c r="B128" s="12"/>
      <c r="C128" s="25">
        <v>-2400012.48</v>
      </c>
      <c r="D128" s="14"/>
      <c r="E128" s="14">
        <v>8376946.24</v>
      </c>
      <c r="F128" s="14">
        <v>1736002.07</v>
      </c>
      <c r="G128" s="14"/>
      <c r="H128" s="14">
        <v>4427716.55</v>
      </c>
      <c r="I128" s="33">
        <v>12140652.38</v>
      </c>
      <c r="J128" s="12"/>
      <c r="K128" s="25">
        <v>246204263.88</v>
      </c>
      <c r="L128" s="14">
        <v>202476336.89</v>
      </c>
      <c r="M128" s="33">
        <v>43727926.99</v>
      </c>
      <c r="N128" s="12"/>
      <c r="O128" s="37">
        <v>153538949.45</v>
      </c>
    </row>
    <row r="129" spans="1:15">
      <c r="A129" s="20" t="s">
        <v>42</v>
      </c>
      <c r="B129" s="12"/>
      <c r="C129" s="25">
        <v>-1990136.21</v>
      </c>
      <c r="D129" s="14"/>
      <c r="E129" s="14">
        <v>9422528.48</v>
      </c>
      <c r="F129" s="14">
        <v>1950396.23</v>
      </c>
      <c r="G129" s="14"/>
      <c r="H129" s="14">
        <v>4895661</v>
      </c>
      <c r="I129" s="33">
        <v>14278449.5</v>
      </c>
      <c r="J129" s="12"/>
      <c r="K129" s="25">
        <v>249475402.51</v>
      </c>
      <c r="L129" s="14">
        <v>205889275.66</v>
      </c>
      <c r="M129" s="33">
        <v>43586126.85</v>
      </c>
      <c r="N129" s="12"/>
      <c r="O129" s="37">
        <v>154330910.64</v>
      </c>
    </row>
    <row r="130" spans="1:15">
      <c r="A130" s="20" t="s">
        <v>43</v>
      </c>
      <c r="B130" s="12"/>
      <c r="C130" s="25">
        <v>-1685805.06</v>
      </c>
      <c r="D130" s="14"/>
      <c r="E130" s="14">
        <v>9159804.04</v>
      </c>
      <c r="F130" s="14">
        <v>1957919.86</v>
      </c>
      <c r="G130" s="14"/>
      <c r="H130" s="14">
        <v>7480869.76</v>
      </c>
      <c r="I130" s="33">
        <v>16912788.6</v>
      </c>
      <c r="J130" s="12"/>
      <c r="K130" s="25">
        <v>270999429.77</v>
      </c>
      <c r="L130" s="14">
        <v>225351477.94</v>
      </c>
      <c r="M130" s="33">
        <v>45647951.83</v>
      </c>
      <c r="N130" s="12"/>
      <c r="O130" s="37">
        <v>158459949.46</v>
      </c>
    </row>
    <row r="131" spans="1:15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34" t="str">
        <f>SUM(I127:I130)</f>
        <v>0</v>
      </c>
      <c r="J131" s="12"/>
      <c r="K131" s="26" t="str">
        <f>SUM(K127:K130)</f>
        <v>0</v>
      </c>
      <c r="L131" s="15" t="str">
        <f>SUM(L127:L130)</f>
        <v>0</v>
      </c>
      <c r="M131" s="34" t="str">
        <f>SUM(M127:M130)</f>
        <v>0</v>
      </c>
      <c r="N131" s="12"/>
      <c r="O131" s="38" t="str">
        <f>SUM(O127:O130)</f>
        <v>0</v>
      </c>
    </row>
    <row r="132" spans="1:15">
      <c r="A132" s="18"/>
      <c r="B132" s="12"/>
      <c r="C132" s="24"/>
      <c r="D132" s="12"/>
      <c r="E132" s="12"/>
      <c r="F132" s="12"/>
      <c r="G132" s="12"/>
      <c r="H132" s="12"/>
      <c r="I132" s="32"/>
      <c r="J132" s="12"/>
      <c r="K132" s="24"/>
      <c r="L132" s="12"/>
      <c r="M132" s="32"/>
      <c r="N132" s="12"/>
      <c r="O132" s="18"/>
    </row>
    <row r="133" spans="1:15">
      <c r="A133" s="21" t="s">
        <v>62</v>
      </c>
      <c r="B133" s="13"/>
      <c r="C133" s="27" t="str">
        <f>C12+C19+C26+C33+C40+C47+C54+C61+C68+C75+C82+C89+C96+C103+C110+C117+C124+C131</f>
        <v>0</v>
      </c>
      <c r="D133" s="16" t="str">
        <f>D12+D19+D26+D33+D40+D47+D54+D61+D68+D75+D82+D89+D96+D103+D110+D117+D124+D131</f>
        <v>0</v>
      </c>
      <c r="E133" s="16" t="str">
        <f>E12+E19+E26+E33+E40+E47+E54+E61+E68+E75+E82+E89+E96+E103+E110+E117+E124+E131</f>
        <v>0</v>
      </c>
      <c r="F133" s="16" t="str">
        <f>F12+F19+F26+F33+F40+F47+F54+F61+F68+F75+F82+F89+F96+F103+F110+F117+F124+F131</f>
        <v>0</v>
      </c>
      <c r="G133" s="16" t="str">
        <f>G12+G19+G26+G33+G40+G47+G54+G61+G68+G75+G82+G89+G96+G103+G110+G117+G124+G131</f>
        <v>0</v>
      </c>
      <c r="H133" s="16" t="str">
        <f>H12+H19+H26+H33+H40+H47+H54+H61+H68+H75+H82+H89+H96+H103+H110+H117+H124+H131</f>
        <v>0</v>
      </c>
      <c r="I133" s="35" t="str">
        <f>I12+I19+I26+I33+I40+I47+I54+I61+I68+I75+I82+I89+I96+I103+I110+I117+I124+I131</f>
        <v>0</v>
      </c>
      <c r="J133" s="13"/>
      <c r="K133" s="27" t="str">
        <f>K12+K19+K26+K33+K40+K47+K54+K61+K68+K75+K82+K89+K96+K103+K110+K117+K124+K131</f>
        <v>0</v>
      </c>
      <c r="L133" s="16" t="str">
        <f>L12+L19+L26+L33+L40+L47+L54+L61+L68+L75+L82+L89+L96+L103+L110+L117+L124+L131</f>
        <v>0</v>
      </c>
      <c r="M133" s="35" t="str">
        <f>M12+M19+M26+M33+M40+M47+M54+M61+M68+M75+M82+M89+M96+M103+M110+M117+M124+M131</f>
        <v>0</v>
      </c>
      <c r="N133" s="13"/>
      <c r="O133" s="39" t="str">
        <f>O12+O19+O26+O33+O40+O47+O54+O61+O68+O75+O82+O89+O96+O103+O110+O117+O124+O131</f>
        <v>0</v>
      </c>
    </row>
    <row r="134" spans="1:15">
      <c r="A134" s="18"/>
      <c r="B134" s="12"/>
      <c r="C134" s="24"/>
      <c r="D134" s="12"/>
      <c r="E134" s="12"/>
      <c r="F134" s="12"/>
      <c r="G134" s="12"/>
      <c r="H134" s="12"/>
      <c r="I134" s="32"/>
      <c r="J134" s="12"/>
      <c r="K134" s="24"/>
      <c r="L134" s="12"/>
      <c r="M134" s="32"/>
      <c r="N134" s="12"/>
      <c r="O134" s="18"/>
    </row>
    <row r="135" spans="1:15">
      <c r="A135" s="19" t="s">
        <v>63</v>
      </c>
      <c r="B135" s="12"/>
      <c r="C135" s="24"/>
      <c r="D135" s="12"/>
      <c r="E135" s="12"/>
      <c r="F135" s="12"/>
      <c r="G135" s="12"/>
      <c r="H135" s="12"/>
      <c r="I135" s="32"/>
      <c r="J135" s="12"/>
      <c r="K135" s="24"/>
      <c r="L135" s="12"/>
      <c r="M135" s="32"/>
      <c r="N135" s="12"/>
      <c r="O135" s="18"/>
    </row>
    <row r="136" spans="1:15">
      <c r="A136" s="20" t="s">
        <v>40</v>
      </c>
      <c r="B136" s="12"/>
      <c r="C136" s="25">
        <v>2490</v>
      </c>
      <c r="D136" s="14">
        <v>0</v>
      </c>
      <c r="E136" s="14">
        <v>2323174</v>
      </c>
      <c r="F136" s="14">
        <v>38026</v>
      </c>
      <c r="G136" s="14">
        <v>0</v>
      </c>
      <c r="H136" s="14">
        <v>11383734</v>
      </c>
      <c r="I136" s="33">
        <v>13747424</v>
      </c>
      <c r="J136" s="12"/>
      <c r="K136" s="25">
        <v>17249574</v>
      </c>
      <c r="L136" s="14">
        <v>8649090</v>
      </c>
      <c r="M136" s="33">
        <v>8600484</v>
      </c>
      <c r="N136" s="12"/>
      <c r="O136" s="37">
        <v>44027303</v>
      </c>
    </row>
    <row r="137" spans="1:15">
      <c r="A137" s="20" t="s">
        <v>41</v>
      </c>
      <c r="B137" s="12"/>
      <c r="C137" s="25">
        <v>2490</v>
      </c>
      <c r="D137" s="14">
        <v>0</v>
      </c>
      <c r="E137" s="14">
        <v>2102519</v>
      </c>
      <c r="F137" s="14">
        <v>49201</v>
      </c>
      <c r="G137" s="14">
        <v>0</v>
      </c>
      <c r="H137" s="14">
        <v>9203783</v>
      </c>
      <c r="I137" s="33">
        <v>11357993</v>
      </c>
      <c r="J137" s="12"/>
      <c r="K137" s="25">
        <v>16224384</v>
      </c>
      <c r="L137" s="14">
        <v>7774366</v>
      </c>
      <c r="M137" s="33">
        <v>8450018</v>
      </c>
      <c r="N137" s="12"/>
      <c r="O137" s="37">
        <v>40941239</v>
      </c>
    </row>
    <row r="138" spans="1:15">
      <c r="A138" s="20" t="s">
        <v>42</v>
      </c>
      <c r="B138" s="12"/>
      <c r="C138" s="25">
        <v>2490</v>
      </c>
      <c r="D138" s="14">
        <v>0</v>
      </c>
      <c r="E138" s="14">
        <v>2160429</v>
      </c>
      <c r="F138" s="14">
        <v>37105</v>
      </c>
      <c r="G138" s="14">
        <v>0</v>
      </c>
      <c r="H138" s="14">
        <v>9815074</v>
      </c>
      <c r="I138" s="33">
        <v>12015098</v>
      </c>
      <c r="J138" s="12"/>
      <c r="K138" s="25">
        <v>19266134</v>
      </c>
      <c r="L138" s="14">
        <v>10348978</v>
      </c>
      <c r="M138" s="33">
        <v>8917156</v>
      </c>
      <c r="N138" s="12"/>
      <c r="O138" s="37">
        <v>41651882</v>
      </c>
    </row>
    <row r="139" spans="1:15">
      <c r="A139" s="20" t="s">
        <v>43</v>
      </c>
      <c r="B139" s="12"/>
      <c r="C139" s="25">
        <v>2490</v>
      </c>
      <c r="D139" s="14">
        <v>0</v>
      </c>
      <c r="E139" s="14">
        <v>2114228</v>
      </c>
      <c r="F139" s="14">
        <v>77295</v>
      </c>
      <c r="G139" s="14">
        <v>0</v>
      </c>
      <c r="H139" s="14">
        <v>9352169</v>
      </c>
      <c r="I139" s="33">
        <v>11546182</v>
      </c>
      <c r="J139" s="12"/>
      <c r="K139" s="25">
        <v>17532374</v>
      </c>
      <c r="L139" s="14">
        <v>8664237</v>
      </c>
      <c r="M139" s="33">
        <v>8868137</v>
      </c>
      <c r="N139" s="12"/>
      <c r="O139" s="37">
        <v>40675729</v>
      </c>
    </row>
    <row r="140" spans="1:15">
      <c r="A140" s="19" t="s">
        <v>44</v>
      </c>
      <c r="B140" s="12"/>
      <c r="C140" s="26" t="str">
        <f>SUM(C136:C139)</f>
        <v>0</v>
      </c>
      <c r="D140" s="15" t="str">
        <f>SUM(D136:D139)</f>
        <v>0</v>
      </c>
      <c r="E140" s="15" t="str">
        <f>SUM(E136:E139)</f>
        <v>0</v>
      </c>
      <c r="F140" s="15" t="str">
        <f>SUM(F136:F139)</f>
        <v>0</v>
      </c>
      <c r="G140" s="15" t="str">
        <f>SUM(G136:G139)</f>
        <v>0</v>
      </c>
      <c r="H140" s="15" t="str">
        <f>SUM(H136:H139)</f>
        <v>0</v>
      </c>
      <c r="I140" s="34" t="str">
        <f>SUM(I136:I139)</f>
        <v>0</v>
      </c>
      <c r="J140" s="12"/>
      <c r="K140" s="26" t="str">
        <f>SUM(K136:K139)</f>
        <v>0</v>
      </c>
      <c r="L140" s="15" t="str">
        <f>SUM(L136:L139)</f>
        <v>0</v>
      </c>
      <c r="M140" s="34" t="str">
        <f>SUM(M136:M139)</f>
        <v>0</v>
      </c>
      <c r="N140" s="12"/>
      <c r="O140" s="38" t="str">
        <f>SUM(O136:O139)</f>
        <v>0</v>
      </c>
    </row>
    <row r="141" spans="1:15">
      <c r="A141" s="18"/>
      <c r="B141" s="12"/>
      <c r="C141" s="24"/>
      <c r="D141" s="12"/>
      <c r="E141" s="12"/>
      <c r="F141" s="12"/>
      <c r="G141" s="12"/>
      <c r="H141" s="12"/>
      <c r="I141" s="32"/>
      <c r="J141" s="12"/>
      <c r="K141" s="24"/>
      <c r="L141" s="12"/>
      <c r="M141" s="32"/>
      <c r="N141" s="12"/>
      <c r="O141" s="18"/>
    </row>
    <row r="142" spans="1:15">
      <c r="A142" s="19" t="s">
        <v>64</v>
      </c>
      <c r="B142" s="12"/>
      <c r="C142" s="24"/>
      <c r="D142" s="12"/>
      <c r="E142" s="12"/>
      <c r="F142" s="12"/>
      <c r="G142" s="12"/>
      <c r="H142" s="12"/>
      <c r="I142" s="32"/>
      <c r="J142" s="12"/>
      <c r="K142" s="24"/>
      <c r="L142" s="12"/>
      <c r="M142" s="32"/>
      <c r="N142" s="12"/>
      <c r="O142" s="18"/>
    </row>
    <row r="143" spans="1:15">
      <c r="A143" s="20" t="s">
        <v>40</v>
      </c>
      <c r="B143" s="12"/>
      <c r="C143" s="25">
        <v>31125131</v>
      </c>
      <c r="D143" s="14">
        <v>2940000</v>
      </c>
      <c r="E143" s="14">
        <v>423445</v>
      </c>
      <c r="F143" s="14">
        <v>48529</v>
      </c>
      <c r="G143" s="14">
        <v>-303613</v>
      </c>
      <c r="H143" s="14">
        <v>19700707</v>
      </c>
      <c r="I143" s="33">
        <v>53934199</v>
      </c>
      <c r="J143" s="12"/>
      <c r="K143" s="25">
        <v>7449018</v>
      </c>
      <c r="L143" s="14">
        <v>6007637</v>
      </c>
      <c r="M143" s="33">
        <v>1441381</v>
      </c>
      <c r="N143" s="12"/>
      <c r="O143" s="37">
        <v>75547426</v>
      </c>
    </row>
    <row r="144" spans="1:15">
      <c r="A144" s="20" t="s">
        <v>41</v>
      </c>
      <c r="B144" s="12"/>
      <c r="C144" s="25">
        <v>31037653</v>
      </c>
      <c r="D144" s="14">
        <v>4165000</v>
      </c>
      <c r="E144" s="14">
        <v>408169</v>
      </c>
      <c r="F144" s="14">
        <v>76676</v>
      </c>
      <c r="G144" s="14">
        <v>4695655</v>
      </c>
      <c r="H144" s="14">
        <v>17666365</v>
      </c>
      <c r="I144" s="33">
        <v>58049518</v>
      </c>
      <c r="J144" s="12"/>
      <c r="K144" s="25">
        <v>8781156</v>
      </c>
      <c r="L144" s="14">
        <v>6932637</v>
      </c>
      <c r="M144" s="33">
        <v>1848519</v>
      </c>
      <c r="N144" s="12"/>
      <c r="O144" s="37">
        <v>80058142</v>
      </c>
    </row>
    <row r="145" spans="1:15">
      <c r="A145" s="20" t="s">
        <v>42</v>
      </c>
      <c r="B145" s="12"/>
      <c r="C145" s="25">
        <v>3802414</v>
      </c>
      <c r="D145" s="14">
        <v>35303921</v>
      </c>
      <c r="E145" s="14">
        <v>410019</v>
      </c>
      <c r="F145" s="14">
        <v>120262</v>
      </c>
      <c r="G145" s="14">
        <v>577773</v>
      </c>
      <c r="H145" s="14">
        <v>18156837</v>
      </c>
      <c r="I145" s="33">
        <v>58371226</v>
      </c>
      <c r="J145" s="12"/>
      <c r="K145" s="25">
        <v>7942573</v>
      </c>
      <c r="L145" s="14">
        <v>6682637</v>
      </c>
      <c r="M145" s="33">
        <v>1259936</v>
      </c>
      <c r="N145" s="12"/>
      <c r="O145" s="37">
        <v>79366580</v>
      </c>
    </row>
    <row r="146" spans="1:15">
      <c r="A146" s="20" t="s">
        <v>43</v>
      </c>
      <c r="B146" s="12"/>
      <c r="C146" s="25">
        <v>5052381</v>
      </c>
      <c r="D146" s="14">
        <v>34285319</v>
      </c>
      <c r="E146" s="14">
        <v>433984</v>
      </c>
      <c r="F146" s="14">
        <v>54367</v>
      </c>
      <c r="G146" s="14">
        <v>1482515</v>
      </c>
      <c r="H146" s="14">
        <v>19179104</v>
      </c>
      <c r="I146" s="33">
        <v>60487670</v>
      </c>
      <c r="J146" s="12"/>
      <c r="K146" s="25">
        <v>8224854</v>
      </c>
      <c r="L146" s="14">
        <v>6832637</v>
      </c>
      <c r="M146" s="33">
        <v>1392217</v>
      </c>
      <c r="N146" s="12"/>
      <c r="O146" s="37">
        <v>82124685</v>
      </c>
    </row>
    <row r="147" spans="1:15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34" t="str">
        <f>SUM(I143:I146)</f>
        <v>0</v>
      </c>
      <c r="J147" s="12"/>
      <c r="K147" s="26" t="str">
        <f>SUM(K143:K146)</f>
        <v>0</v>
      </c>
      <c r="L147" s="15" t="str">
        <f>SUM(L143:L146)</f>
        <v>0</v>
      </c>
      <c r="M147" s="34" t="str">
        <f>SUM(M143:M146)</f>
        <v>0</v>
      </c>
      <c r="N147" s="12"/>
      <c r="O147" s="38" t="str">
        <f>SUM(O143:O146)</f>
        <v>0</v>
      </c>
    </row>
    <row r="148" spans="1:15">
      <c r="A148" s="18"/>
      <c r="B148" s="12"/>
      <c r="C148" s="24"/>
      <c r="D148" s="12"/>
      <c r="E148" s="12"/>
      <c r="F148" s="12"/>
      <c r="G148" s="12"/>
      <c r="H148" s="12"/>
      <c r="I148" s="32"/>
      <c r="J148" s="12"/>
      <c r="K148" s="24"/>
      <c r="L148" s="12"/>
      <c r="M148" s="32"/>
      <c r="N148" s="12"/>
      <c r="O148" s="18"/>
    </row>
    <row r="149" spans="1:15">
      <c r="A149" s="19" t="s">
        <v>65</v>
      </c>
      <c r="B149" s="12"/>
      <c r="C149" s="24"/>
      <c r="D149" s="12"/>
      <c r="E149" s="12"/>
      <c r="F149" s="12"/>
      <c r="G149" s="12"/>
      <c r="H149" s="12"/>
      <c r="I149" s="32"/>
      <c r="J149" s="12"/>
      <c r="K149" s="24"/>
      <c r="L149" s="12"/>
      <c r="M149" s="32"/>
      <c r="N149" s="12"/>
      <c r="O149" s="18"/>
    </row>
    <row r="150" spans="1:15">
      <c r="A150" s="20" t="s">
        <v>40</v>
      </c>
      <c r="B150" s="12"/>
      <c r="C150" s="25">
        <v>13915568.56</v>
      </c>
      <c r="D150" s="14">
        <v>10412.79</v>
      </c>
      <c r="E150" s="14">
        <v>396107.1</v>
      </c>
      <c r="F150" s="14">
        <v>115449.75</v>
      </c>
      <c r="G150" s="14">
        <v>-5394590.79</v>
      </c>
      <c r="H150" s="14">
        <v>11061.46</v>
      </c>
      <c r="I150" s="33">
        <v>9054008.87</v>
      </c>
      <c r="J150" s="12"/>
      <c r="K150" s="25">
        <v>10085060.53</v>
      </c>
      <c r="L150" s="14">
        <v>4539908.35</v>
      </c>
      <c r="M150" s="33">
        <v>5545152.18</v>
      </c>
      <c r="N150" s="12"/>
      <c r="O150" s="37">
        <v>28567369.4</v>
      </c>
    </row>
    <row r="151" spans="1:15">
      <c r="A151" s="20" t="s">
        <v>41</v>
      </c>
      <c r="B151" s="12"/>
      <c r="C151" s="25">
        <v>10481554</v>
      </c>
      <c r="D151" s="14">
        <v>10415</v>
      </c>
      <c r="E151" s="14">
        <v>411071</v>
      </c>
      <c r="F151" s="14">
        <v>88060</v>
      </c>
      <c r="G151" s="14">
        <v>-4131414</v>
      </c>
      <c r="H151" s="14">
        <v>132622</v>
      </c>
      <c r="I151" s="33">
        <v>6992308</v>
      </c>
      <c r="J151" s="12"/>
      <c r="K151" s="25">
        <v>10438848</v>
      </c>
      <c r="L151" s="14">
        <v>3652015</v>
      </c>
      <c r="M151" s="33">
        <v>6786833</v>
      </c>
      <c r="N151" s="12"/>
      <c r="O151" s="37">
        <v>28207908.3</v>
      </c>
    </row>
    <row r="152" spans="1:15">
      <c r="A152" s="20" t="s">
        <v>42</v>
      </c>
      <c r="B152" s="12"/>
      <c r="C152" s="25">
        <v>7684549</v>
      </c>
      <c r="D152" s="14">
        <v>10419</v>
      </c>
      <c r="E152" s="14">
        <v>406353</v>
      </c>
      <c r="F152" s="14">
        <v>162793</v>
      </c>
      <c r="G152" s="14">
        <v>-2908014</v>
      </c>
      <c r="H152" s="14">
        <v>135557</v>
      </c>
      <c r="I152" s="33">
        <v>5491657</v>
      </c>
      <c r="J152" s="12"/>
      <c r="K152" s="25">
        <v>11680226</v>
      </c>
      <c r="L152" s="14">
        <v>3136849</v>
      </c>
      <c r="M152" s="33">
        <v>8543377</v>
      </c>
      <c r="N152" s="12"/>
      <c r="O152" s="37">
        <v>28049352.58</v>
      </c>
    </row>
    <row r="153" spans="1:15">
      <c r="A153" s="20" t="s">
        <v>43</v>
      </c>
      <c r="B153" s="12"/>
      <c r="C153" s="25">
        <v>6591959</v>
      </c>
      <c r="D153" s="14">
        <v>10422</v>
      </c>
      <c r="E153" s="14">
        <v>349747</v>
      </c>
      <c r="F153" s="14">
        <v>132516</v>
      </c>
      <c r="G153" s="14">
        <v>3579072</v>
      </c>
      <c r="H153" s="14">
        <v>61580</v>
      </c>
      <c r="I153" s="33">
        <v>10725296</v>
      </c>
      <c r="J153" s="12"/>
      <c r="K153" s="25">
        <v>12202933</v>
      </c>
      <c r="L153" s="14">
        <v>4222951</v>
      </c>
      <c r="M153" s="33">
        <v>7979982</v>
      </c>
      <c r="N153" s="12"/>
      <c r="O153" s="37">
        <v>32593026.5</v>
      </c>
    </row>
    <row r="154" spans="1:15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34" t="str">
        <f>SUM(I150:I153)</f>
        <v>0</v>
      </c>
      <c r="J154" s="12"/>
      <c r="K154" s="26" t="str">
        <f>SUM(K150:K153)</f>
        <v>0</v>
      </c>
      <c r="L154" s="15" t="str">
        <f>SUM(L150:L153)</f>
        <v>0</v>
      </c>
      <c r="M154" s="34" t="str">
        <f>SUM(M150:M153)</f>
        <v>0</v>
      </c>
      <c r="N154" s="12"/>
      <c r="O154" s="38" t="str">
        <f>SUM(O150:O153)</f>
        <v>0</v>
      </c>
    </row>
    <row r="155" spans="1:15">
      <c r="A155" s="18"/>
      <c r="B155" s="12"/>
      <c r="C155" s="24"/>
      <c r="D155" s="12"/>
      <c r="E155" s="12"/>
      <c r="F155" s="12"/>
      <c r="G155" s="12"/>
      <c r="H155" s="12"/>
      <c r="I155" s="32"/>
      <c r="J155" s="12"/>
      <c r="K155" s="24"/>
      <c r="L155" s="12"/>
      <c r="M155" s="32"/>
      <c r="N155" s="12"/>
      <c r="O155" s="18"/>
    </row>
    <row r="156" spans="1:15">
      <c r="A156" s="19" t="s">
        <v>66</v>
      </c>
      <c r="B156" s="12"/>
      <c r="C156" s="24"/>
      <c r="D156" s="12"/>
      <c r="E156" s="12"/>
      <c r="F156" s="12"/>
      <c r="G156" s="12"/>
      <c r="H156" s="12"/>
      <c r="I156" s="32"/>
      <c r="J156" s="12"/>
      <c r="K156" s="24"/>
      <c r="L156" s="12"/>
      <c r="M156" s="32"/>
      <c r="N156" s="12"/>
      <c r="O156" s="18"/>
    </row>
    <row r="157" spans="1:15">
      <c r="A157" s="20" t="s">
        <v>40</v>
      </c>
      <c r="B157" s="12"/>
      <c r="C157" s="25">
        <v>36480836.13</v>
      </c>
      <c r="D157" s="14">
        <v>32737045.2</v>
      </c>
      <c r="E157" s="14">
        <v>1931014.47</v>
      </c>
      <c r="F157" s="14">
        <v>484038.62</v>
      </c>
      <c r="G157" s="14"/>
      <c r="H157" s="14">
        <v>1492606.32</v>
      </c>
      <c r="I157" s="33">
        <v>73125540.74</v>
      </c>
      <c r="J157" s="12"/>
      <c r="K157" s="25">
        <v>40234123.94</v>
      </c>
      <c r="L157" s="14">
        <v>29221636.45</v>
      </c>
      <c r="M157" s="33">
        <v>11012487.49</v>
      </c>
      <c r="N157" s="12"/>
      <c r="O157" s="37">
        <v>165654363.43</v>
      </c>
    </row>
    <row r="158" spans="1:15">
      <c r="A158" s="20" t="s">
        <v>41</v>
      </c>
      <c r="B158" s="12"/>
      <c r="C158" s="25">
        <v>32000124.31</v>
      </c>
      <c r="D158" s="14">
        <v>30611875.01</v>
      </c>
      <c r="E158" s="14">
        <v>1905159.3</v>
      </c>
      <c r="F158" s="14">
        <v>336843.12</v>
      </c>
      <c r="G158" s="14"/>
      <c r="H158" s="14">
        <v>1513371.31</v>
      </c>
      <c r="I158" s="33">
        <v>66367373.05</v>
      </c>
      <c r="J158" s="12"/>
      <c r="K158" s="25">
        <v>38668780.4</v>
      </c>
      <c r="L158" s="14">
        <v>27721515.99</v>
      </c>
      <c r="M158" s="33">
        <v>10947264.41</v>
      </c>
      <c r="N158" s="12"/>
      <c r="O158" s="37">
        <v>160355831.09</v>
      </c>
    </row>
    <row r="159" spans="1:15">
      <c r="A159" s="20" t="s">
        <v>42</v>
      </c>
      <c r="B159" s="12"/>
      <c r="C159" s="25">
        <v>27982414.96</v>
      </c>
      <c r="D159" s="14">
        <v>29383843.81</v>
      </c>
      <c r="E159" s="14">
        <v>1956995.59</v>
      </c>
      <c r="F159" s="14">
        <v>513790.49</v>
      </c>
      <c r="G159" s="14"/>
      <c r="H159" s="14">
        <v>1535184.51</v>
      </c>
      <c r="I159" s="33">
        <v>61372229.36</v>
      </c>
      <c r="J159" s="12"/>
      <c r="K159" s="25">
        <v>41556930</v>
      </c>
      <c r="L159" s="14">
        <v>30358146.5</v>
      </c>
      <c r="M159" s="33">
        <v>11198783.5</v>
      </c>
      <c r="N159" s="12"/>
      <c r="O159" s="37">
        <v>156696925.95</v>
      </c>
    </row>
    <row r="160" spans="1:15">
      <c r="A160" s="20" t="s">
        <v>43</v>
      </c>
      <c r="B160" s="12"/>
      <c r="C160" s="25">
        <v>31011966.17</v>
      </c>
      <c r="D160" s="14">
        <v>30440590.2</v>
      </c>
      <c r="E160" s="14">
        <v>2089360.86</v>
      </c>
      <c r="F160" s="14">
        <v>579772.07</v>
      </c>
      <c r="G160" s="14"/>
      <c r="H160" s="14">
        <v>1559033.46</v>
      </c>
      <c r="I160" s="33">
        <v>65680722.76</v>
      </c>
      <c r="J160" s="12"/>
      <c r="K160" s="25">
        <v>49021996.42</v>
      </c>
      <c r="L160" s="14">
        <v>35746722.34</v>
      </c>
      <c r="M160" s="33">
        <v>13275274.08</v>
      </c>
      <c r="N160" s="12"/>
      <c r="O160" s="37">
        <v>161514194</v>
      </c>
    </row>
    <row r="161" spans="1:15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34" t="str">
        <f>SUM(I157:I160)</f>
        <v>0</v>
      </c>
      <c r="J161" s="12"/>
      <c r="K161" s="26" t="str">
        <f>SUM(K157:K160)</f>
        <v>0</v>
      </c>
      <c r="L161" s="15" t="str">
        <f>SUM(L157:L160)</f>
        <v>0</v>
      </c>
      <c r="M161" s="34" t="str">
        <f>SUM(M157:M160)</f>
        <v>0</v>
      </c>
      <c r="N161" s="12"/>
      <c r="O161" s="38" t="str">
        <f>SUM(O157:O160)</f>
        <v>0</v>
      </c>
    </row>
    <row r="162" spans="1:15">
      <c r="A162" s="18"/>
      <c r="B162" s="12"/>
      <c r="C162" s="24"/>
      <c r="D162" s="12"/>
      <c r="E162" s="12"/>
      <c r="F162" s="12"/>
      <c r="G162" s="12"/>
      <c r="H162" s="12"/>
      <c r="I162" s="32"/>
      <c r="J162" s="12"/>
      <c r="K162" s="24"/>
      <c r="L162" s="12"/>
      <c r="M162" s="32"/>
      <c r="N162" s="12"/>
      <c r="O162" s="18"/>
    </row>
    <row r="163" spans="1:15">
      <c r="A163" s="19" t="s">
        <v>67</v>
      </c>
      <c r="B163" s="12"/>
      <c r="C163" s="24"/>
      <c r="D163" s="12"/>
      <c r="E163" s="12"/>
      <c r="F163" s="12"/>
      <c r="G163" s="12"/>
      <c r="H163" s="12"/>
      <c r="I163" s="32"/>
      <c r="J163" s="12"/>
      <c r="K163" s="24"/>
      <c r="L163" s="12"/>
      <c r="M163" s="32"/>
      <c r="N163" s="12"/>
      <c r="O163" s="18"/>
    </row>
    <row r="164" spans="1:15">
      <c r="A164" s="20" t="s">
        <v>40</v>
      </c>
      <c r="B164" s="12"/>
      <c r="C164" s="25">
        <v>-592046.02</v>
      </c>
      <c r="D164" s="14"/>
      <c r="E164" s="14">
        <v>624019.23</v>
      </c>
      <c r="F164" s="14">
        <v>131360.39</v>
      </c>
      <c r="G164" s="14"/>
      <c r="H164" s="14">
        <v>12280.81</v>
      </c>
      <c r="I164" s="33">
        <v>175614.41</v>
      </c>
      <c r="J164" s="12"/>
      <c r="K164" s="25">
        <v>11487615.86</v>
      </c>
      <c r="L164" s="14">
        <v>6992997.89</v>
      </c>
      <c r="M164" s="33">
        <v>4494617.97</v>
      </c>
      <c r="N164" s="12"/>
      <c r="O164" s="37">
        <v>68878018.9</v>
      </c>
    </row>
    <row r="165" spans="1:15">
      <c r="A165" s="20" t="s">
        <v>41</v>
      </c>
      <c r="B165" s="12"/>
      <c r="C165" s="25">
        <v>-146804.7</v>
      </c>
      <c r="D165" s="14"/>
      <c r="E165" s="14">
        <v>627592.49</v>
      </c>
      <c r="F165" s="14">
        <v>61071.12</v>
      </c>
      <c r="G165" s="14"/>
      <c r="H165" s="14">
        <v>143554.07</v>
      </c>
      <c r="I165" s="33">
        <v>685412.98</v>
      </c>
      <c r="J165" s="12"/>
      <c r="K165" s="25">
        <v>14378513.08</v>
      </c>
      <c r="L165" s="14">
        <v>10222043.65</v>
      </c>
      <c r="M165" s="33">
        <v>4156469.43</v>
      </c>
      <c r="N165" s="12"/>
      <c r="O165" s="37">
        <v>68779047.83</v>
      </c>
    </row>
    <row r="166" spans="1:15">
      <c r="A166" s="20" t="s">
        <v>42</v>
      </c>
      <c r="B166" s="12"/>
      <c r="C166" s="25">
        <v>-331858.77</v>
      </c>
      <c r="D166" s="14"/>
      <c r="E166" s="14">
        <v>630730.51</v>
      </c>
      <c r="F166" s="14">
        <v>121242.1</v>
      </c>
      <c r="G166" s="14"/>
      <c r="H166" s="14">
        <v>284548.28</v>
      </c>
      <c r="I166" s="33">
        <v>704662.12</v>
      </c>
      <c r="J166" s="12"/>
      <c r="K166" s="25">
        <v>11496889.19</v>
      </c>
      <c r="L166" s="14">
        <v>6973657.62</v>
      </c>
      <c r="M166" s="33">
        <v>4523231.57</v>
      </c>
      <c r="N166" s="12"/>
      <c r="O166" s="37">
        <v>68919620.71</v>
      </c>
    </row>
    <row r="167" spans="1:15">
      <c r="A167" s="20" t="s">
        <v>43</v>
      </c>
      <c r="B167" s="12"/>
      <c r="C167" s="25">
        <v>-80094.53</v>
      </c>
      <c r="D167" s="14"/>
      <c r="E167" s="14">
        <v>629721.15</v>
      </c>
      <c r="F167" s="14">
        <v>137176.92</v>
      </c>
      <c r="G167" s="14"/>
      <c r="H167" s="14">
        <v>363188.7</v>
      </c>
      <c r="I167" s="33">
        <v>1049992.24</v>
      </c>
      <c r="J167" s="12"/>
      <c r="K167" s="25">
        <v>12456247.22</v>
      </c>
      <c r="L167" s="14">
        <v>7945451.29</v>
      </c>
      <c r="M167" s="33">
        <v>4510795.93</v>
      </c>
      <c r="N167" s="12"/>
      <c r="O167" s="37">
        <v>68922116.39</v>
      </c>
    </row>
    <row r="168" spans="1:15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34" t="str">
        <f>SUM(I164:I167)</f>
        <v>0</v>
      </c>
      <c r="J168" s="12"/>
      <c r="K168" s="26" t="str">
        <f>SUM(K164:K167)</f>
        <v>0</v>
      </c>
      <c r="L168" s="15" t="str">
        <f>SUM(L164:L167)</f>
        <v>0</v>
      </c>
      <c r="M168" s="34" t="str">
        <f>SUM(M164:M167)</f>
        <v>0</v>
      </c>
      <c r="N168" s="12"/>
      <c r="O168" s="38" t="str">
        <f>SUM(O164:O167)</f>
        <v>0</v>
      </c>
    </row>
    <row r="169" spans="1:15">
      <c r="A169" s="18"/>
      <c r="B169" s="12"/>
      <c r="C169" s="24"/>
      <c r="D169" s="12"/>
      <c r="E169" s="12"/>
      <c r="F169" s="12"/>
      <c r="G169" s="12"/>
      <c r="H169" s="12"/>
      <c r="I169" s="32"/>
      <c r="J169" s="12"/>
      <c r="K169" s="24"/>
      <c r="L169" s="12"/>
      <c r="M169" s="32"/>
      <c r="N169" s="12"/>
      <c r="O169" s="18"/>
    </row>
    <row r="170" spans="1:15">
      <c r="A170" s="19" t="s">
        <v>68</v>
      </c>
      <c r="B170" s="12"/>
      <c r="C170" s="24"/>
      <c r="D170" s="12"/>
      <c r="E170" s="12"/>
      <c r="F170" s="12"/>
      <c r="G170" s="12"/>
      <c r="H170" s="12"/>
      <c r="I170" s="32"/>
      <c r="J170" s="12"/>
      <c r="K170" s="24"/>
      <c r="L170" s="12"/>
      <c r="M170" s="32"/>
      <c r="N170" s="12"/>
      <c r="O170" s="18"/>
    </row>
    <row r="171" spans="1:15">
      <c r="A171" s="20" t="s">
        <v>40</v>
      </c>
      <c r="B171" s="12"/>
      <c r="C171" s="25">
        <v>5141467</v>
      </c>
      <c r="D171" s="14"/>
      <c r="E171" s="14">
        <v>179964</v>
      </c>
      <c r="F171" s="14">
        <v>-13469</v>
      </c>
      <c r="G171" s="14"/>
      <c r="H171" s="14">
        <v>1683596</v>
      </c>
      <c r="I171" s="33">
        <v>6991558</v>
      </c>
      <c r="J171" s="12"/>
      <c r="K171" s="25">
        <v>963400</v>
      </c>
      <c r="L171" s="14">
        <v>593865</v>
      </c>
      <c r="M171" s="33">
        <v>369535</v>
      </c>
      <c r="N171" s="12"/>
      <c r="O171" s="37">
        <v>9328512</v>
      </c>
    </row>
    <row r="172" spans="1:15">
      <c r="A172" s="20" t="s">
        <v>41</v>
      </c>
      <c r="B172" s="12"/>
      <c r="C172" s="25">
        <v>5296485</v>
      </c>
      <c r="D172" s="14"/>
      <c r="E172" s="14">
        <v>154025</v>
      </c>
      <c r="F172" s="14">
        <v>11224</v>
      </c>
      <c r="G172" s="14"/>
      <c r="H172" s="14">
        <v>1779253</v>
      </c>
      <c r="I172" s="33">
        <v>7240987</v>
      </c>
      <c r="J172" s="12"/>
      <c r="K172" s="25">
        <v>1385749</v>
      </c>
      <c r="L172" s="14">
        <v>871547</v>
      </c>
      <c r="M172" s="33">
        <v>514202</v>
      </c>
      <c r="N172" s="12"/>
      <c r="O172" s="37">
        <v>9247496</v>
      </c>
    </row>
    <row r="173" spans="1:15">
      <c r="A173" s="20" t="s">
        <v>42</v>
      </c>
      <c r="B173" s="12"/>
      <c r="C173" s="25">
        <v>4386317</v>
      </c>
      <c r="D173" s="14"/>
      <c r="E173" s="14">
        <v>181623</v>
      </c>
      <c r="F173" s="14">
        <v>68770</v>
      </c>
      <c r="G173" s="14"/>
      <c r="H173" s="14">
        <v>1683596</v>
      </c>
      <c r="I173" s="33">
        <v>6320306</v>
      </c>
      <c r="J173" s="12"/>
      <c r="K173" s="25">
        <v>1127280</v>
      </c>
      <c r="L173" s="14">
        <v>783741</v>
      </c>
      <c r="M173" s="33">
        <v>343539</v>
      </c>
      <c r="N173" s="12"/>
      <c r="O173" s="37">
        <v>9094748</v>
      </c>
    </row>
    <row r="174" spans="1:15">
      <c r="A174" s="20" t="s">
        <v>43</v>
      </c>
      <c r="B174" s="12"/>
      <c r="C174" s="25">
        <v>3970449</v>
      </c>
      <c r="D174" s="14"/>
      <c r="E174" s="14">
        <v>183883</v>
      </c>
      <c r="F174" s="14">
        <v>91399</v>
      </c>
      <c r="G174" s="14"/>
      <c r="H174" s="14">
        <v>1683596</v>
      </c>
      <c r="I174" s="33">
        <v>5929327</v>
      </c>
      <c r="J174" s="12"/>
      <c r="K174" s="25">
        <v>954386</v>
      </c>
      <c r="L174" s="14">
        <v>846786</v>
      </c>
      <c r="M174" s="33">
        <v>107600</v>
      </c>
      <c r="N174" s="12"/>
      <c r="O174" s="37">
        <v>8805586</v>
      </c>
    </row>
    <row r="175" spans="1:15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34" t="str">
        <f>SUM(I171:I174)</f>
        <v>0</v>
      </c>
      <c r="J175" s="12"/>
      <c r="K175" s="26" t="str">
        <f>SUM(K171:K174)</f>
        <v>0</v>
      </c>
      <c r="L175" s="15" t="str">
        <f>SUM(L171:L174)</f>
        <v>0</v>
      </c>
      <c r="M175" s="34" t="str">
        <f>SUM(M171:M174)</f>
        <v>0</v>
      </c>
      <c r="N175" s="12"/>
      <c r="O175" s="38" t="str">
        <f>SUM(O171:O174)</f>
        <v>0</v>
      </c>
    </row>
    <row r="176" spans="1:15">
      <c r="A176" s="18"/>
      <c r="B176" s="12"/>
      <c r="C176" s="24"/>
      <c r="D176" s="12"/>
      <c r="E176" s="12"/>
      <c r="F176" s="12"/>
      <c r="G176" s="12"/>
      <c r="H176" s="12"/>
      <c r="I176" s="32"/>
      <c r="J176" s="12"/>
      <c r="K176" s="24"/>
      <c r="L176" s="12"/>
      <c r="M176" s="32"/>
      <c r="N176" s="12"/>
      <c r="O176" s="18"/>
    </row>
    <row r="177" spans="1:15">
      <c r="A177" s="19" t="s">
        <v>69</v>
      </c>
      <c r="B177" s="12"/>
      <c r="C177" s="24"/>
      <c r="D177" s="12"/>
      <c r="E177" s="12"/>
      <c r="F177" s="12"/>
      <c r="G177" s="12"/>
      <c r="H177" s="12"/>
      <c r="I177" s="32"/>
      <c r="J177" s="12"/>
      <c r="K177" s="24"/>
      <c r="L177" s="12"/>
      <c r="M177" s="32"/>
      <c r="N177" s="12"/>
      <c r="O177" s="18"/>
    </row>
    <row r="178" spans="1:15">
      <c r="A178" s="20" t="s">
        <v>40</v>
      </c>
      <c r="B178" s="12"/>
      <c r="C178" s="25">
        <v>12483912</v>
      </c>
      <c r="D178" s="14"/>
      <c r="E178" s="14">
        <v>2305195</v>
      </c>
      <c r="F178" s="14">
        <v>1144010</v>
      </c>
      <c r="G178" s="14"/>
      <c r="H178" s="14">
        <v>2334061</v>
      </c>
      <c r="I178" s="33">
        <v>18267178</v>
      </c>
      <c r="J178" s="12"/>
      <c r="K178" s="25">
        <v>77770607.85</v>
      </c>
      <c r="L178" s="14">
        <v>54598157.79</v>
      </c>
      <c r="M178" s="33">
        <v>23172450.06</v>
      </c>
      <c r="N178" s="12"/>
      <c r="O178" s="37">
        <v>102755740.82</v>
      </c>
    </row>
    <row r="179" spans="1:15">
      <c r="A179" s="20" t="s">
        <v>41</v>
      </c>
      <c r="B179" s="12"/>
      <c r="C179" s="25">
        <v>16720125</v>
      </c>
      <c r="D179" s="14"/>
      <c r="E179" s="14">
        <v>2302773</v>
      </c>
      <c r="F179" s="14">
        <v>951218</v>
      </c>
      <c r="G179" s="14"/>
      <c r="H179" s="14">
        <v>2046099</v>
      </c>
      <c r="I179" s="33">
        <v>22020215</v>
      </c>
      <c r="J179" s="12"/>
      <c r="K179" s="25">
        <v>70266541.79</v>
      </c>
      <c r="L179" s="14">
        <v>50239579.79</v>
      </c>
      <c r="M179" s="33">
        <v>20026962</v>
      </c>
      <c r="N179" s="12"/>
      <c r="O179" s="37">
        <v>102215588</v>
      </c>
    </row>
    <row r="180" spans="1:15">
      <c r="A180" s="20" t="s">
        <v>42</v>
      </c>
      <c r="B180" s="12"/>
      <c r="C180" s="25">
        <v>11164975</v>
      </c>
      <c r="D180" s="14"/>
      <c r="E180" s="14">
        <v>2387251</v>
      </c>
      <c r="F180" s="14">
        <v>1243813</v>
      </c>
      <c r="G180" s="14"/>
      <c r="H180" s="14">
        <v>2244125</v>
      </c>
      <c r="I180" s="33">
        <v>17040164</v>
      </c>
      <c r="J180" s="12"/>
      <c r="K180" s="25">
        <v>63225997</v>
      </c>
      <c r="L180" s="14">
        <v>40726530</v>
      </c>
      <c r="M180" s="33">
        <v>22499467</v>
      </c>
      <c r="N180" s="12"/>
      <c r="O180" s="37">
        <v>99000708.56</v>
      </c>
    </row>
    <row r="181" spans="1:15">
      <c r="A181" s="20" t="s">
        <v>43</v>
      </c>
      <c r="B181" s="12"/>
      <c r="C181" s="25">
        <v>12098456</v>
      </c>
      <c r="D181" s="14"/>
      <c r="E181" s="14">
        <v>2383212</v>
      </c>
      <c r="F181" s="14">
        <v>1209983</v>
      </c>
      <c r="G181" s="14"/>
      <c r="H181" s="14">
        <v>2653942</v>
      </c>
      <c r="I181" s="33">
        <v>18345593</v>
      </c>
      <c r="J181" s="12"/>
      <c r="K181" s="25">
        <v>65298365</v>
      </c>
      <c r="L181" s="14">
        <v>40853026</v>
      </c>
      <c r="M181" s="33">
        <v>24445339</v>
      </c>
      <c r="N181" s="12"/>
      <c r="O181" s="37">
        <v>117707812</v>
      </c>
    </row>
    <row r="182" spans="1:15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34" t="str">
        <f>SUM(I178:I181)</f>
        <v>0</v>
      </c>
      <c r="J182" s="12"/>
      <c r="K182" s="26" t="str">
        <f>SUM(K178:K181)</f>
        <v>0</v>
      </c>
      <c r="L182" s="15" t="str">
        <f>SUM(L178:L181)</f>
        <v>0</v>
      </c>
      <c r="M182" s="34" t="str">
        <f>SUM(M178:M181)</f>
        <v>0</v>
      </c>
      <c r="N182" s="12"/>
      <c r="O182" s="38" t="str">
        <f>SUM(O178:O181)</f>
        <v>0</v>
      </c>
    </row>
    <row r="183" spans="1:15">
      <c r="A183" s="18"/>
      <c r="B183" s="12"/>
      <c r="C183" s="24"/>
      <c r="D183" s="12"/>
      <c r="E183" s="12"/>
      <c r="F183" s="12"/>
      <c r="G183" s="12"/>
      <c r="H183" s="12"/>
      <c r="I183" s="32"/>
      <c r="J183" s="12"/>
      <c r="K183" s="24"/>
      <c r="L183" s="12"/>
      <c r="M183" s="32"/>
      <c r="N183" s="12"/>
      <c r="O183" s="18"/>
    </row>
    <row r="184" spans="1:15">
      <c r="A184" s="19" t="s">
        <v>70</v>
      </c>
      <c r="B184" s="12"/>
      <c r="C184" s="24"/>
      <c r="D184" s="12"/>
      <c r="E184" s="12"/>
      <c r="F184" s="12"/>
      <c r="G184" s="12"/>
      <c r="H184" s="12"/>
      <c r="I184" s="32"/>
      <c r="J184" s="12"/>
      <c r="K184" s="24"/>
      <c r="L184" s="12"/>
      <c r="M184" s="32"/>
      <c r="N184" s="12"/>
      <c r="O184" s="18"/>
    </row>
    <row r="185" spans="1:15">
      <c r="A185" s="20" t="s">
        <v>40</v>
      </c>
      <c r="B185" s="12"/>
      <c r="C185" s="25"/>
      <c r="D185" s="14"/>
      <c r="E185" s="14"/>
      <c r="F185" s="14">
        <v>19727.98</v>
      </c>
      <c r="G185" s="14">
        <v>29682.71</v>
      </c>
      <c r="H185" s="14"/>
      <c r="I185" s="33">
        <v>49410.69</v>
      </c>
      <c r="J185" s="12"/>
      <c r="K185" s="25">
        <v>570622.51</v>
      </c>
      <c r="L185" s="14">
        <v>166375.98</v>
      </c>
      <c r="M185" s="33">
        <v>404246.53</v>
      </c>
      <c r="N185" s="12"/>
      <c r="O185" s="37">
        <v>777059.55</v>
      </c>
    </row>
    <row r="186" spans="1:15">
      <c r="A186" s="20" t="s">
        <v>41</v>
      </c>
      <c r="B186" s="12"/>
      <c r="C186" s="25"/>
      <c r="D186" s="14"/>
      <c r="E186" s="14">
        <v>11673.99</v>
      </c>
      <c r="F186" s="14">
        <v>20529.77</v>
      </c>
      <c r="G186" s="14">
        <v>47566.91</v>
      </c>
      <c r="H186" s="14"/>
      <c r="I186" s="33">
        <v>79770.67</v>
      </c>
      <c r="J186" s="12"/>
      <c r="K186" s="25">
        <v>453379.93</v>
      </c>
      <c r="L186" s="14">
        <v>129547.84</v>
      </c>
      <c r="M186" s="33">
        <v>323832.09</v>
      </c>
      <c r="N186" s="12"/>
      <c r="O186" s="37">
        <v>1008254.21</v>
      </c>
    </row>
    <row r="187" spans="1:15">
      <c r="A187" s="20" t="s">
        <v>42</v>
      </c>
      <c r="B187" s="12"/>
      <c r="C187" s="25"/>
      <c r="D187" s="14"/>
      <c r="E187" s="14">
        <v>0</v>
      </c>
      <c r="F187" s="14">
        <v>55867.42</v>
      </c>
      <c r="G187" s="14">
        <v>496959.37</v>
      </c>
      <c r="H187" s="14"/>
      <c r="I187" s="33">
        <v>552826.79</v>
      </c>
      <c r="J187" s="12"/>
      <c r="K187" s="25">
        <v>497862.3</v>
      </c>
      <c r="L187" s="14">
        <v>304074.78</v>
      </c>
      <c r="M187" s="33">
        <v>193787.52</v>
      </c>
      <c r="N187" s="12"/>
      <c r="O187" s="37">
        <v>1987390.27</v>
      </c>
    </row>
    <row r="188" spans="1:15">
      <c r="A188" s="20" t="s">
        <v>43</v>
      </c>
      <c r="B188" s="12"/>
      <c r="C188" s="25"/>
      <c r="D188" s="14"/>
      <c r="E188" s="14"/>
      <c r="F188" s="14">
        <v>5155.98</v>
      </c>
      <c r="G188" s="14">
        <v>284058.11</v>
      </c>
      <c r="H188" s="14"/>
      <c r="I188" s="33">
        <v>289214.09</v>
      </c>
      <c r="J188" s="12"/>
      <c r="K188" s="25">
        <v>327113.67</v>
      </c>
      <c r="L188" s="14">
        <v>149993.18</v>
      </c>
      <c r="M188" s="33">
        <v>177120.49</v>
      </c>
      <c r="N188" s="12"/>
      <c r="O188" s="37">
        <v>928378</v>
      </c>
    </row>
    <row r="189" spans="1:15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34" t="str">
        <f>SUM(I185:I188)</f>
        <v>0</v>
      </c>
      <c r="J189" s="12"/>
      <c r="K189" s="26" t="str">
        <f>SUM(K185:K188)</f>
        <v>0</v>
      </c>
      <c r="L189" s="15" t="str">
        <f>SUM(L185:L188)</f>
        <v>0</v>
      </c>
      <c r="M189" s="34" t="str">
        <f>SUM(M185:M188)</f>
        <v>0</v>
      </c>
      <c r="N189" s="12"/>
      <c r="O189" s="38" t="str">
        <f>SUM(O185:O188)</f>
        <v>0</v>
      </c>
    </row>
    <row r="190" spans="1:15">
      <c r="A190" s="18"/>
      <c r="B190" s="12"/>
      <c r="C190" s="24"/>
      <c r="D190" s="12"/>
      <c r="E190" s="12"/>
      <c r="F190" s="12"/>
      <c r="G190" s="12"/>
      <c r="H190" s="12"/>
      <c r="I190" s="32"/>
      <c r="J190" s="12"/>
      <c r="K190" s="24"/>
      <c r="L190" s="12"/>
      <c r="M190" s="32"/>
      <c r="N190" s="12"/>
      <c r="O190" s="18"/>
    </row>
    <row r="191" spans="1:15">
      <c r="A191" s="19" t="s">
        <v>71</v>
      </c>
      <c r="B191" s="12"/>
      <c r="C191" s="24"/>
      <c r="D191" s="12"/>
      <c r="E191" s="12"/>
      <c r="F191" s="12"/>
      <c r="G191" s="12"/>
      <c r="H191" s="12"/>
      <c r="I191" s="32"/>
      <c r="J191" s="12"/>
      <c r="K191" s="24"/>
      <c r="L191" s="12"/>
      <c r="M191" s="32"/>
      <c r="N191" s="12"/>
      <c r="O191" s="18"/>
    </row>
    <row r="192" spans="1:15">
      <c r="A192" s="20" t="s">
        <v>40</v>
      </c>
      <c r="B192" s="12"/>
      <c r="C192" s="25">
        <v>-490512</v>
      </c>
      <c r="D192" s="14"/>
      <c r="E192" s="14">
        <v>781647</v>
      </c>
      <c r="F192" s="14">
        <v>401004</v>
      </c>
      <c r="G192" s="14"/>
      <c r="H192" s="14">
        <v>117276</v>
      </c>
      <c r="I192" s="33">
        <v>809415</v>
      </c>
      <c r="J192" s="12"/>
      <c r="K192" s="25">
        <v>7367685</v>
      </c>
      <c r="L192" s="14">
        <v>3118496</v>
      </c>
      <c r="M192" s="33">
        <v>4249189</v>
      </c>
      <c r="N192" s="12"/>
      <c r="O192" s="37">
        <v>17145490</v>
      </c>
    </row>
    <row r="193" spans="1:15">
      <c r="A193" s="20" t="s">
        <v>41</v>
      </c>
      <c r="B193" s="12"/>
      <c r="C193" s="25">
        <v>-563898</v>
      </c>
      <c r="D193" s="14"/>
      <c r="E193" s="14">
        <v>818425</v>
      </c>
      <c r="F193" s="14">
        <v>381685</v>
      </c>
      <c r="G193" s="14"/>
      <c r="H193" s="14">
        <v>108976</v>
      </c>
      <c r="I193" s="33">
        <v>745188</v>
      </c>
      <c r="J193" s="12"/>
      <c r="K193" s="25">
        <v>7205054</v>
      </c>
      <c r="L193" s="14">
        <v>3157051</v>
      </c>
      <c r="M193" s="33">
        <v>4048003</v>
      </c>
      <c r="N193" s="12"/>
      <c r="O193" s="37">
        <v>17190452</v>
      </c>
    </row>
    <row r="194" spans="1:15">
      <c r="A194" s="20" t="s">
        <v>42</v>
      </c>
      <c r="B194" s="12"/>
      <c r="C194" s="25">
        <v>-335587</v>
      </c>
      <c r="D194" s="14"/>
      <c r="E194" s="14">
        <v>832250</v>
      </c>
      <c r="F194" s="14">
        <v>321558</v>
      </c>
      <c r="G194" s="14"/>
      <c r="H194" s="14">
        <v>112922</v>
      </c>
      <c r="I194" s="33">
        <v>931143</v>
      </c>
      <c r="J194" s="12"/>
      <c r="K194" s="25">
        <v>7619103</v>
      </c>
      <c r="L194" s="14">
        <v>3899238</v>
      </c>
      <c r="M194" s="33">
        <v>3719865</v>
      </c>
      <c r="N194" s="12"/>
      <c r="O194" s="37">
        <v>17248096</v>
      </c>
    </row>
    <row r="195" spans="1:15">
      <c r="A195" s="20" t="s">
        <v>43</v>
      </c>
      <c r="B195" s="12"/>
      <c r="C195" s="25">
        <v>-232237</v>
      </c>
      <c r="D195" s="14"/>
      <c r="E195" s="14">
        <v>861445</v>
      </c>
      <c r="F195" s="14">
        <v>535553</v>
      </c>
      <c r="G195" s="14"/>
      <c r="H195" s="14">
        <v>101342</v>
      </c>
      <c r="I195" s="33">
        <v>1266103</v>
      </c>
      <c r="J195" s="12"/>
      <c r="K195" s="25">
        <v>8585743</v>
      </c>
      <c r="L195" s="14">
        <v>3595263</v>
      </c>
      <c r="M195" s="33">
        <v>4990480</v>
      </c>
      <c r="N195" s="12"/>
      <c r="O195" s="37">
        <v>19225153</v>
      </c>
    </row>
    <row r="196" spans="1:15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34" t="str">
        <f>SUM(I192:I195)</f>
        <v>0</v>
      </c>
      <c r="J196" s="12"/>
      <c r="K196" s="26" t="str">
        <f>SUM(K192:K195)</f>
        <v>0</v>
      </c>
      <c r="L196" s="15" t="str">
        <f>SUM(L192:L195)</f>
        <v>0</v>
      </c>
      <c r="M196" s="34" t="str">
        <f>SUM(M192:M195)</f>
        <v>0</v>
      </c>
      <c r="N196" s="12"/>
      <c r="O196" s="38" t="str">
        <f>SUM(O192:O195)</f>
        <v>0</v>
      </c>
    </row>
    <row r="197" spans="1:15">
      <c r="A197" s="18"/>
      <c r="B197" s="12"/>
      <c r="C197" s="24"/>
      <c r="D197" s="12"/>
      <c r="E197" s="12"/>
      <c r="F197" s="12"/>
      <c r="G197" s="12"/>
      <c r="H197" s="12"/>
      <c r="I197" s="32"/>
      <c r="J197" s="12"/>
      <c r="K197" s="24"/>
      <c r="L197" s="12"/>
      <c r="M197" s="32"/>
      <c r="N197" s="12"/>
      <c r="O197" s="18"/>
    </row>
    <row r="198" spans="1:15">
      <c r="A198" s="19" t="s">
        <v>72</v>
      </c>
      <c r="B198" s="12"/>
      <c r="C198" s="24"/>
      <c r="D198" s="12"/>
      <c r="E198" s="12"/>
      <c r="F198" s="12"/>
      <c r="G198" s="12"/>
      <c r="H198" s="12"/>
      <c r="I198" s="32"/>
      <c r="J198" s="12"/>
      <c r="K198" s="24"/>
      <c r="L198" s="12"/>
      <c r="M198" s="32"/>
      <c r="N198" s="12"/>
      <c r="O198" s="18"/>
    </row>
    <row r="199" spans="1:15">
      <c r="A199" s="20" t="s">
        <v>40</v>
      </c>
      <c r="B199" s="12"/>
      <c r="C199" s="25">
        <v>7519656</v>
      </c>
      <c r="D199" s="14">
        <v>0</v>
      </c>
      <c r="E199" s="14">
        <v>301983</v>
      </c>
      <c r="F199" s="14">
        <v>322316</v>
      </c>
      <c r="G199" s="14">
        <v>0</v>
      </c>
      <c r="H199" s="14">
        <v>64877</v>
      </c>
      <c r="I199" s="33">
        <v>8208832</v>
      </c>
      <c r="J199" s="12"/>
      <c r="K199" s="25">
        <v>8652149</v>
      </c>
      <c r="L199" s="14">
        <v>5713933</v>
      </c>
      <c r="M199" s="33">
        <v>2938216</v>
      </c>
      <c r="N199" s="12"/>
      <c r="O199" s="37">
        <v>14039386</v>
      </c>
    </row>
    <row r="200" spans="1:15">
      <c r="A200" s="20" t="s">
        <v>41</v>
      </c>
      <c r="B200" s="12"/>
      <c r="C200" s="25">
        <v>6600918</v>
      </c>
      <c r="D200" s="14">
        <v>0</v>
      </c>
      <c r="E200" s="14">
        <v>250048</v>
      </c>
      <c r="F200" s="14">
        <v>356802</v>
      </c>
      <c r="G200" s="14">
        <v>0</v>
      </c>
      <c r="H200" s="14">
        <v>235943</v>
      </c>
      <c r="I200" s="33">
        <v>7443711</v>
      </c>
      <c r="J200" s="12"/>
      <c r="K200" s="25">
        <v>9348396</v>
      </c>
      <c r="L200" s="14">
        <v>6692934</v>
      </c>
      <c r="M200" s="33">
        <v>2655462</v>
      </c>
      <c r="N200" s="12"/>
      <c r="O200" s="37">
        <v>20948934</v>
      </c>
    </row>
    <row r="201" spans="1:15">
      <c r="A201" s="20" t="s">
        <v>42</v>
      </c>
      <c r="B201" s="12"/>
      <c r="C201" s="25">
        <v>6217398</v>
      </c>
      <c r="D201" s="14">
        <v>0</v>
      </c>
      <c r="E201" s="14">
        <v>250048</v>
      </c>
      <c r="F201" s="14">
        <v>301238</v>
      </c>
      <c r="G201" s="14">
        <v>0</v>
      </c>
      <c r="H201" s="14">
        <v>542150</v>
      </c>
      <c r="I201" s="33">
        <v>7310834</v>
      </c>
      <c r="J201" s="12"/>
      <c r="K201" s="25">
        <v>9146119</v>
      </c>
      <c r="L201" s="14">
        <v>6342934</v>
      </c>
      <c r="M201" s="33">
        <v>2803185</v>
      </c>
      <c r="N201" s="12"/>
      <c r="O201" s="37">
        <v>20872072</v>
      </c>
    </row>
    <row r="202" spans="1:15">
      <c r="A202" s="20" t="s">
        <v>43</v>
      </c>
      <c r="B202" s="12"/>
      <c r="C202" s="25">
        <v>4499194</v>
      </c>
      <c r="D202" s="14">
        <v>0</v>
      </c>
      <c r="E202" s="14">
        <v>250048</v>
      </c>
      <c r="F202" s="14">
        <v>273106</v>
      </c>
      <c r="G202" s="14">
        <v>0</v>
      </c>
      <c r="H202" s="14">
        <v>1503714</v>
      </c>
      <c r="I202" s="33">
        <v>6526062</v>
      </c>
      <c r="J202" s="12"/>
      <c r="K202" s="25">
        <v>7873515</v>
      </c>
      <c r="L202" s="14">
        <v>4795166</v>
      </c>
      <c r="M202" s="33">
        <v>3078349</v>
      </c>
      <c r="N202" s="12"/>
      <c r="O202" s="37">
        <v>20739758</v>
      </c>
    </row>
    <row r="203" spans="1:15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34" t="str">
        <f>SUM(I199:I202)</f>
        <v>0</v>
      </c>
      <c r="J203" s="12"/>
      <c r="K203" s="26" t="str">
        <f>SUM(K199:K202)</f>
        <v>0</v>
      </c>
      <c r="L203" s="15" t="str">
        <f>SUM(L199:L202)</f>
        <v>0</v>
      </c>
      <c r="M203" s="34" t="str">
        <f>SUM(M199:M202)</f>
        <v>0</v>
      </c>
      <c r="N203" s="12"/>
      <c r="O203" s="38" t="str">
        <f>SUM(O199:O202)</f>
        <v>0</v>
      </c>
    </row>
    <row r="204" spans="1:15">
      <c r="A204" s="18"/>
      <c r="B204" s="12"/>
      <c r="C204" s="24"/>
      <c r="D204" s="12"/>
      <c r="E204" s="12"/>
      <c r="F204" s="12"/>
      <c r="G204" s="12"/>
      <c r="H204" s="12"/>
      <c r="I204" s="32"/>
      <c r="J204" s="12"/>
      <c r="K204" s="24"/>
      <c r="L204" s="12"/>
      <c r="M204" s="32"/>
      <c r="N204" s="12"/>
      <c r="O204" s="18"/>
    </row>
    <row r="205" spans="1:15">
      <c r="A205" s="19" t="s">
        <v>73</v>
      </c>
      <c r="B205" s="12"/>
      <c r="C205" s="24"/>
      <c r="D205" s="12"/>
      <c r="E205" s="12"/>
      <c r="F205" s="12"/>
      <c r="G205" s="12"/>
      <c r="H205" s="12"/>
      <c r="I205" s="32"/>
      <c r="J205" s="12"/>
      <c r="K205" s="24"/>
      <c r="L205" s="12"/>
      <c r="M205" s="32"/>
      <c r="N205" s="12"/>
      <c r="O205" s="18"/>
    </row>
    <row r="206" spans="1:15">
      <c r="A206" s="20" t="s">
        <v>40</v>
      </c>
      <c r="B206" s="12"/>
      <c r="C206" s="25">
        <v>16696</v>
      </c>
      <c r="D206" s="14"/>
      <c r="E206" s="14">
        <v>1401461</v>
      </c>
      <c r="F206" s="14">
        <v>752089</v>
      </c>
      <c r="G206" s="14">
        <v>-3986</v>
      </c>
      <c r="H206" s="14">
        <v>-29094</v>
      </c>
      <c r="I206" s="33">
        <v>2137166</v>
      </c>
      <c r="J206" s="12"/>
      <c r="K206" s="25">
        <v>28467311</v>
      </c>
      <c r="L206" s="14">
        <v>15836526</v>
      </c>
      <c r="M206" s="33">
        <v>12630785</v>
      </c>
      <c r="N206" s="12"/>
      <c r="O206" s="37">
        <v>79024307</v>
      </c>
    </row>
    <row r="207" spans="1:15">
      <c r="A207" s="20" t="s">
        <v>41</v>
      </c>
      <c r="B207" s="12"/>
      <c r="C207" s="25">
        <v>30378</v>
      </c>
      <c r="D207" s="14"/>
      <c r="E207" s="14">
        <v>1411200</v>
      </c>
      <c r="F207" s="14">
        <v>697342</v>
      </c>
      <c r="G207" s="14">
        <v>-3986</v>
      </c>
      <c r="H207" s="14">
        <v>264801</v>
      </c>
      <c r="I207" s="33">
        <v>2399735</v>
      </c>
      <c r="J207" s="12"/>
      <c r="K207" s="25">
        <v>29718074</v>
      </c>
      <c r="L207" s="14">
        <v>17086347</v>
      </c>
      <c r="M207" s="33">
        <v>12631727</v>
      </c>
      <c r="N207" s="12"/>
      <c r="O207" s="37">
        <v>78909510</v>
      </c>
    </row>
    <row r="208" spans="1:15">
      <c r="A208" s="20" t="s">
        <v>42</v>
      </c>
      <c r="B208" s="12"/>
      <c r="C208" s="25">
        <v>38109</v>
      </c>
      <c r="D208" s="14"/>
      <c r="E208" s="14">
        <v>1459669</v>
      </c>
      <c r="F208" s="14">
        <v>651635</v>
      </c>
      <c r="G208" s="14">
        <v>-10447</v>
      </c>
      <c r="H208" s="14">
        <v>326054</v>
      </c>
      <c r="I208" s="33">
        <v>2465020</v>
      </c>
      <c r="J208" s="12"/>
      <c r="K208" s="25">
        <v>30502624</v>
      </c>
      <c r="L208" s="14">
        <v>18243818</v>
      </c>
      <c r="M208" s="33">
        <v>12258806</v>
      </c>
      <c r="N208" s="12"/>
      <c r="O208" s="37">
        <v>79173428</v>
      </c>
    </row>
    <row r="209" spans="1:15">
      <c r="A209" s="20" t="s">
        <v>43</v>
      </c>
      <c r="B209" s="12"/>
      <c r="C209" s="25">
        <v>12098</v>
      </c>
      <c r="D209" s="14"/>
      <c r="E209" s="14">
        <v>1791142</v>
      </c>
      <c r="F209" s="14">
        <v>962091</v>
      </c>
      <c r="G209" s="14">
        <v>-3986</v>
      </c>
      <c r="H209" s="14">
        <v>532572</v>
      </c>
      <c r="I209" s="33">
        <v>3293917</v>
      </c>
      <c r="J209" s="12"/>
      <c r="K209" s="25">
        <v>30448810</v>
      </c>
      <c r="L209" s="14">
        <v>17590359</v>
      </c>
      <c r="M209" s="33">
        <v>12858451</v>
      </c>
      <c r="N209" s="12"/>
      <c r="O209" s="37">
        <v>81985422</v>
      </c>
    </row>
    <row r="210" spans="1:15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34" t="str">
        <f>SUM(I206:I209)</f>
        <v>0</v>
      </c>
      <c r="J210" s="12"/>
      <c r="K210" s="26" t="str">
        <f>SUM(K206:K209)</f>
        <v>0</v>
      </c>
      <c r="L210" s="15" t="str">
        <f>SUM(L206:L209)</f>
        <v>0</v>
      </c>
      <c r="M210" s="34" t="str">
        <f>SUM(M206:M209)</f>
        <v>0</v>
      </c>
      <c r="N210" s="12"/>
      <c r="O210" s="38" t="str">
        <f>SUM(O206:O209)</f>
        <v>0</v>
      </c>
    </row>
    <row r="211" spans="1:15">
      <c r="A211" s="18"/>
      <c r="B211" s="12"/>
      <c r="C211" s="24"/>
      <c r="D211" s="12"/>
      <c r="E211" s="12"/>
      <c r="F211" s="12"/>
      <c r="G211" s="12"/>
      <c r="H211" s="12"/>
      <c r="I211" s="32"/>
      <c r="J211" s="12"/>
      <c r="K211" s="24"/>
      <c r="L211" s="12"/>
      <c r="M211" s="32"/>
      <c r="N211" s="12"/>
      <c r="O211" s="18"/>
    </row>
    <row r="212" spans="1:15">
      <c r="A212" s="19" t="s">
        <v>74</v>
      </c>
      <c r="B212" s="12"/>
      <c r="C212" s="24"/>
      <c r="D212" s="12"/>
      <c r="E212" s="12"/>
      <c r="F212" s="12"/>
      <c r="G212" s="12"/>
      <c r="H212" s="12"/>
      <c r="I212" s="32"/>
      <c r="J212" s="12"/>
      <c r="K212" s="24"/>
      <c r="L212" s="12"/>
      <c r="M212" s="32"/>
      <c r="N212" s="12"/>
      <c r="O212" s="18"/>
    </row>
    <row r="213" spans="1:15">
      <c r="A213" s="20" t="s">
        <v>40</v>
      </c>
      <c r="B213" s="12"/>
      <c r="C213" s="25">
        <v>6232701</v>
      </c>
      <c r="D213" s="14"/>
      <c r="E213" s="14">
        <v>391632</v>
      </c>
      <c r="F213" s="14">
        <v>225500</v>
      </c>
      <c r="G213" s="14"/>
      <c r="H213" s="14">
        <v>589140</v>
      </c>
      <c r="I213" s="33">
        <v>7438973</v>
      </c>
      <c r="J213" s="12"/>
      <c r="K213" s="25">
        <v>1992544</v>
      </c>
      <c r="L213" s="14">
        <v>963565</v>
      </c>
      <c r="M213" s="33">
        <v>1028979</v>
      </c>
      <c r="N213" s="12"/>
      <c r="O213" s="37">
        <v>16548367</v>
      </c>
    </row>
    <row r="214" spans="1:15">
      <c r="A214" s="20" t="s">
        <v>41</v>
      </c>
      <c r="B214" s="12"/>
      <c r="C214" s="25">
        <v>5580427</v>
      </c>
      <c r="D214" s="14"/>
      <c r="E214" s="14">
        <v>377771</v>
      </c>
      <c r="F214" s="14">
        <v>68916</v>
      </c>
      <c r="G214" s="14"/>
      <c r="H214" s="14">
        <v>543477</v>
      </c>
      <c r="I214" s="33">
        <v>6570591</v>
      </c>
      <c r="J214" s="12"/>
      <c r="K214" s="25">
        <v>2544504</v>
      </c>
      <c r="L214" s="14">
        <v>1055709</v>
      </c>
      <c r="M214" s="33">
        <v>1488795</v>
      </c>
      <c r="N214" s="12"/>
      <c r="O214" s="37">
        <v>16001450</v>
      </c>
    </row>
    <row r="215" spans="1:15">
      <c r="A215" s="20" t="s">
        <v>42</v>
      </c>
      <c r="B215" s="12"/>
      <c r="C215" s="25">
        <v>5749228</v>
      </c>
      <c r="D215" s="14"/>
      <c r="E215" s="14">
        <v>396329</v>
      </c>
      <c r="F215" s="14">
        <v>86202</v>
      </c>
      <c r="G215" s="14"/>
      <c r="H215" s="14">
        <v>29734</v>
      </c>
      <c r="I215" s="33">
        <v>6261493</v>
      </c>
      <c r="J215" s="12"/>
      <c r="K215" s="25">
        <v>2794434</v>
      </c>
      <c r="L215" s="14">
        <v>860416</v>
      </c>
      <c r="M215" s="33">
        <v>1934018</v>
      </c>
      <c r="N215" s="12"/>
      <c r="O215" s="37">
        <v>18099158</v>
      </c>
    </row>
    <row r="216" spans="1:15">
      <c r="A216" s="20" t="s">
        <v>43</v>
      </c>
      <c r="B216" s="12"/>
      <c r="C216" s="25">
        <v>5105932</v>
      </c>
      <c r="D216" s="14"/>
      <c r="E216" s="14">
        <v>272003</v>
      </c>
      <c r="F216" s="14">
        <v>378256</v>
      </c>
      <c r="G216" s="14"/>
      <c r="H216" s="14">
        <v>1327188</v>
      </c>
      <c r="I216" s="33">
        <v>7083379</v>
      </c>
      <c r="J216" s="12"/>
      <c r="K216" s="25">
        <v>3444970</v>
      </c>
      <c r="L216" s="14">
        <v>1110697</v>
      </c>
      <c r="M216" s="33">
        <v>2334273</v>
      </c>
      <c r="N216" s="12"/>
      <c r="O216" s="37">
        <v>19596418</v>
      </c>
    </row>
    <row r="217" spans="1:15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34" t="str">
        <f>SUM(I213:I216)</f>
        <v>0</v>
      </c>
      <c r="J217" s="12"/>
      <c r="K217" s="26" t="str">
        <f>SUM(K213:K216)</f>
        <v>0</v>
      </c>
      <c r="L217" s="15" t="str">
        <f>SUM(L213:L216)</f>
        <v>0</v>
      </c>
      <c r="M217" s="34" t="str">
        <f>SUM(M213:M216)</f>
        <v>0</v>
      </c>
      <c r="N217" s="12"/>
      <c r="O217" s="38" t="str">
        <f>SUM(O213:O216)</f>
        <v>0</v>
      </c>
    </row>
    <row r="218" spans="1:15">
      <c r="A218" s="18"/>
      <c r="B218" s="12"/>
      <c r="C218" s="24"/>
      <c r="D218" s="12"/>
      <c r="E218" s="12"/>
      <c r="F218" s="12"/>
      <c r="G218" s="12"/>
      <c r="H218" s="12"/>
      <c r="I218" s="32"/>
      <c r="J218" s="12"/>
      <c r="K218" s="24"/>
      <c r="L218" s="12"/>
      <c r="M218" s="32"/>
      <c r="N218" s="12"/>
      <c r="O218" s="18"/>
    </row>
    <row r="219" spans="1:15">
      <c r="A219" s="19" t="s">
        <v>75</v>
      </c>
      <c r="B219" s="12"/>
      <c r="C219" s="24"/>
      <c r="D219" s="12"/>
      <c r="E219" s="12"/>
      <c r="F219" s="12"/>
      <c r="G219" s="12"/>
      <c r="H219" s="12"/>
      <c r="I219" s="32"/>
      <c r="J219" s="12"/>
      <c r="K219" s="24"/>
      <c r="L219" s="12"/>
      <c r="M219" s="32"/>
      <c r="N219" s="12"/>
      <c r="O219" s="18"/>
    </row>
    <row r="220" spans="1:15">
      <c r="A220" s="20" t="s">
        <v>40</v>
      </c>
      <c r="B220" s="12"/>
      <c r="C220" s="25">
        <v>6417338.49</v>
      </c>
      <c r="D220" s="14"/>
      <c r="E220" s="14">
        <v>208526.96</v>
      </c>
      <c r="F220" s="14">
        <v>275015.34</v>
      </c>
      <c r="G220" s="14"/>
      <c r="H220" s="14"/>
      <c r="I220" s="33">
        <v>6900880.79</v>
      </c>
      <c r="J220" s="12"/>
      <c r="K220" s="25">
        <v>4369250.73</v>
      </c>
      <c r="L220" s="14">
        <v>2282601.18</v>
      </c>
      <c r="M220" s="33">
        <v>2086649.55</v>
      </c>
      <c r="N220" s="12"/>
      <c r="O220" s="37">
        <v>12368795.53</v>
      </c>
    </row>
    <row r="221" spans="1:15">
      <c r="A221" s="20" t="s">
        <v>41</v>
      </c>
      <c r="B221" s="12"/>
      <c r="C221" s="25">
        <v>4781666.01</v>
      </c>
      <c r="D221" s="14"/>
      <c r="E221" s="14">
        <v>211917.39</v>
      </c>
      <c r="F221" s="14">
        <v>322981.33</v>
      </c>
      <c r="G221" s="14"/>
      <c r="H221" s="14"/>
      <c r="I221" s="33">
        <v>5316564.73</v>
      </c>
      <c r="J221" s="12"/>
      <c r="K221" s="25">
        <v>3822180.63</v>
      </c>
      <c r="L221" s="14">
        <v>1924714.75</v>
      </c>
      <c r="M221" s="33">
        <v>1897465.88</v>
      </c>
      <c r="N221" s="12"/>
      <c r="O221" s="37">
        <v>11012239.44</v>
      </c>
    </row>
    <row r="222" spans="1:15">
      <c r="A222" s="20" t="s">
        <v>42</v>
      </c>
      <c r="B222" s="12"/>
      <c r="C222" s="25">
        <v>3773563.87</v>
      </c>
      <c r="D222" s="14"/>
      <c r="E222" s="14">
        <v>212739.5</v>
      </c>
      <c r="F222" s="14">
        <v>323113.93</v>
      </c>
      <c r="G222" s="14"/>
      <c r="H222" s="14"/>
      <c r="I222" s="33">
        <v>4309417.3</v>
      </c>
      <c r="J222" s="12"/>
      <c r="K222" s="25">
        <v>3527415.65</v>
      </c>
      <c r="L222" s="14">
        <v>1661989.47</v>
      </c>
      <c r="M222" s="33">
        <v>1865426.18</v>
      </c>
      <c r="N222" s="12"/>
      <c r="O222" s="37">
        <v>10091113.64</v>
      </c>
    </row>
    <row r="223" spans="1:15">
      <c r="A223" s="20" t="s">
        <v>43</v>
      </c>
      <c r="B223" s="12"/>
      <c r="C223" s="25">
        <v>2816628.28</v>
      </c>
      <c r="D223" s="14"/>
      <c r="E223" s="14">
        <v>211173.12</v>
      </c>
      <c r="F223" s="14">
        <v>268044.72</v>
      </c>
      <c r="G223" s="14"/>
      <c r="H223" s="14"/>
      <c r="I223" s="33">
        <v>3295846.12</v>
      </c>
      <c r="J223" s="12"/>
      <c r="K223" s="25">
        <v>4429538.14</v>
      </c>
      <c r="L223" s="14">
        <v>1946627.79</v>
      </c>
      <c r="M223" s="33">
        <v>2482910.35</v>
      </c>
      <c r="N223" s="12"/>
      <c r="O223" s="37">
        <v>9648225.99</v>
      </c>
    </row>
    <row r="224" spans="1:15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34" t="str">
        <f>SUM(I220:I223)</f>
        <v>0</v>
      </c>
      <c r="J224" s="12"/>
      <c r="K224" s="26" t="str">
        <f>SUM(K220:K223)</f>
        <v>0</v>
      </c>
      <c r="L224" s="15" t="str">
        <f>SUM(L220:L223)</f>
        <v>0</v>
      </c>
      <c r="M224" s="34" t="str">
        <f>SUM(M220:M223)</f>
        <v>0</v>
      </c>
      <c r="N224" s="12"/>
      <c r="O224" s="38" t="str">
        <f>SUM(O220:O223)</f>
        <v>0</v>
      </c>
    </row>
    <row r="225" spans="1:15">
      <c r="A225" s="18"/>
      <c r="B225" s="12"/>
      <c r="C225" s="24"/>
      <c r="D225" s="12"/>
      <c r="E225" s="12"/>
      <c r="F225" s="12"/>
      <c r="G225" s="12"/>
      <c r="H225" s="12"/>
      <c r="I225" s="32"/>
      <c r="J225" s="12"/>
      <c r="K225" s="24"/>
      <c r="L225" s="12"/>
      <c r="M225" s="32"/>
      <c r="N225" s="12"/>
      <c r="O225" s="18"/>
    </row>
    <row r="226" spans="1:15">
      <c r="A226" s="19" t="s">
        <v>76</v>
      </c>
      <c r="B226" s="12"/>
      <c r="C226" s="24"/>
      <c r="D226" s="12"/>
      <c r="E226" s="12"/>
      <c r="F226" s="12"/>
      <c r="G226" s="12"/>
      <c r="H226" s="12"/>
      <c r="I226" s="32"/>
      <c r="J226" s="12"/>
      <c r="K226" s="24"/>
      <c r="L226" s="12"/>
      <c r="M226" s="32"/>
      <c r="N226" s="12"/>
      <c r="O226" s="18"/>
    </row>
    <row r="227" spans="1:15">
      <c r="A227" s="20" t="s">
        <v>40</v>
      </c>
      <c r="B227" s="12"/>
      <c r="C227" s="25">
        <v>28362734</v>
      </c>
      <c r="D227" s="14"/>
      <c r="E227" s="14">
        <v>1541170</v>
      </c>
      <c r="F227" s="14">
        <v>531732</v>
      </c>
      <c r="G227" s="14"/>
      <c r="H227" s="14">
        <v>1445236</v>
      </c>
      <c r="I227" s="33">
        <v>31880872</v>
      </c>
      <c r="J227" s="12"/>
      <c r="K227" s="25">
        <v>31690975</v>
      </c>
      <c r="L227" s="14">
        <v>26303033</v>
      </c>
      <c r="M227" s="33">
        <v>5387942</v>
      </c>
      <c r="N227" s="12"/>
      <c r="O227" s="37">
        <v>46410528</v>
      </c>
    </row>
    <row r="228" spans="1:15">
      <c r="A228" s="20" t="s">
        <v>41</v>
      </c>
      <c r="B228" s="12"/>
      <c r="C228" s="25">
        <v>27971760</v>
      </c>
      <c r="D228" s="14"/>
      <c r="E228" s="14">
        <v>1882446</v>
      </c>
      <c r="F228" s="14">
        <v>501233</v>
      </c>
      <c r="G228" s="14"/>
      <c r="H228" s="14">
        <v>-7038</v>
      </c>
      <c r="I228" s="33">
        <v>30348401</v>
      </c>
      <c r="J228" s="12"/>
      <c r="K228" s="25">
        <v>30184066</v>
      </c>
      <c r="L228" s="14">
        <v>22997215</v>
      </c>
      <c r="M228" s="33">
        <v>7186851</v>
      </c>
      <c r="N228" s="12"/>
      <c r="O228" s="37">
        <v>48662432</v>
      </c>
    </row>
    <row r="229" spans="1:15">
      <c r="A229" s="20" t="s">
        <v>42</v>
      </c>
      <c r="B229" s="12"/>
      <c r="C229" s="25">
        <v>25668971</v>
      </c>
      <c r="D229" s="14"/>
      <c r="E229" s="14">
        <v>2065461</v>
      </c>
      <c r="F229" s="14">
        <v>586734</v>
      </c>
      <c r="G229" s="14"/>
      <c r="H229" s="14">
        <v>-143260</v>
      </c>
      <c r="I229" s="33">
        <v>28177906</v>
      </c>
      <c r="J229" s="12"/>
      <c r="K229" s="25">
        <v>31004613</v>
      </c>
      <c r="L229" s="14">
        <v>23544030</v>
      </c>
      <c r="M229" s="33">
        <v>7460583</v>
      </c>
      <c r="N229" s="12"/>
      <c r="O229" s="37">
        <v>47533752</v>
      </c>
    </row>
    <row r="230" spans="1:15">
      <c r="A230" s="20" t="s">
        <v>43</v>
      </c>
      <c r="B230" s="12"/>
      <c r="C230" s="25">
        <v>25167068</v>
      </c>
      <c r="D230" s="14"/>
      <c r="E230" s="14">
        <v>2177438</v>
      </c>
      <c r="F230" s="14">
        <v>156431</v>
      </c>
      <c r="G230" s="14"/>
      <c r="H230" s="14">
        <v>-36085</v>
      </c>
      <c r="I230" s="33">
        <v>27464852</v>
      </c>
      <c r="J230" s="12"/>
      <c r="K230" s="25">
        <v>28464195</v>
      </c>
      <c r="L230" s="14">
        <v>21333275</v>
      </c>
      <c r="M230" s="33">
        <v>7130920</v>
      </c>
      <c r="N230" s="12"/>
      <c r="O230" s="37">
        <v>46571867</v>
      </c>
    </row>
    <row r="231" spans="1:15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34" t="str">
        <f>SUM(I227:I230)</f>
        <v>0</v>
      </c>
      <c r="J231" s="12"/>
      <c r="K231" s="26" t="str">
        <f>SUM(K227:K230)</f>
        <v>0</v>
      </c>
      <c r="L231" s="15" t="str">
        <f>SUM(L227:L230)</f>
        <v>0</v>
      </c>
      <c r="M231" s="34" t="str">
        <f>SUM(M227:M230)</f>
        <v>0</v>
      </c>
      <c r="N231" s="12"/>
      <c r="O231" s="38" t="str">
        <f>SUM(O227:O230)</f>
        <v>0</v>
      </c>
    </row>
    <row r="232" spans="1:15">
      <c r="A232" s="18"/>
      <c r="B232" s="12"/>
      <c r="C232" s="24"/>
      <c r="D232" s="12"/>
      <c r="E232" s="12"/>
      <c r="F232" s="12"/>
      <c r="G232" s="12"/>
      <c r="H232" s="12"/>
      <c r="I232" s="32"/>
      <c r="J232" s="12"/>
      <c r="K232" s="24"/>
      <c r="L232" s="12"/>
      <c r="M232" s="32"/>
      <c r="N232" s="12"/>
      <c r="O232" s="18"/>
    </row>
    <row r="233" spans="1:15">
      <c r="A233" s="21" t="s">
        <v>77</v>
      </c>
      <c r="B233" s="13"/>
      <c r="C233" s="27" t="str">
        <f>C140+C147+C154+C161+C168+C175+C182+C189+C196+C203+C210+C217+C224+C231</f>
        <v>0</v>
      </c>
      <c r="D233" s="16" t="str">
        <f>D140+D147+D154+D161+D168+D175+D182+D189+D196+D203+D210+D217+D224+D231</f>
        <v>0</v>
      </c>
      <c r="E233" s="16" t="str">
        <f>E140+E147+E154+E161+E168+E175+E182+E189+E196+E203+E210+E217+E224+E231</f>
        <v>0</v>
      </c>
      <c r="F233" s="16" t="str">
        <f>F140+F147+F154+F161+F168+F175+F182+F189+F196+F203+F210+F217+F224+F231</f>
        <v>0</v>
      </c>
      <c r="G233" s="16" t="str">
        <f>G140+G147+G154+G161+G168+G175+G182+G189+G196+G203+G210+G217+G224+G231</f>
        <v>0</v>
      </c>
      <c r="H233" s="16" t="str">
        <f>H140+H147+H154+H161+H168+H175+H182+H189+H196+H203+H210+H217+H224+H231</f>
        <v>0</v>
      </c>
      <c r="I233" s="35" t="str">
        <f>I140+I147+I154+I161+I168+I175+I182+I189+I196+I203+I210+I217+I224+I231</f>
        <v>0</v>
      </c>
      <c r="J233" s="13"/>
      <c r="K233" s="27" t="str">
        <f>K140+K147+K154+K161+K168+K175+K182+K189+K196+K203+K210+K217+K224+K231</f>
        <v>0</v>
      </c>
      <c r="L233" s="16" t="str">
        <f>L140+L147+L154+L161+L168+L175+L182+L189+L196+L203+L210+L217+L224+L231</f>
        <v>0</v>
      </c>
      <c r="M233" s="35" t="str">
        <f>M140+M147+M154+M161+M168+M175+M182+M189+M196+M203+M210+M217+M224+M231</f>
        <v>0</v>
      </c>
      <c r="N233" s="13"/>
      <c r="O233" s="39" t="str">
        <f>O140+O147+O154+O161+O168+O175+O182+O189+O196+O203+O210+O217+O224+O231</f>
        <v>0</v>
      </c>
    </row>
    <row r="234" spans="1:15">
      <c r="A234" s="18"/>
      <c r="B234" s="12"/>
      <c r="C234" s="24"/>
      <c r="D234" s="12"/>
      <c r="E234" s="12"/>
      <c r="F234" s="12"/>
      <c r="G234" s="12"/>
      <c r="H234" s="12"/>
      <c r="I234" s="32"/>
      <c r="J234" s="12"/>
      <c r="K234" s="24"/>
      <c r="L234" s="12"/>
      <c r="M234" s="32"/>
      <c r="N234" s="12"/>
      <c r="O234" s="18"/>
    </row>
    <row r="235" spans="1:15">
      <c r="A235" s="19" t="s">
        <v>78</v>
      </c>
      <c r="B235" s="12"/>
      <c r="C235" s="24"/>
      <c r="D235" s="12"/>
      <c r="E235" s="12"/>
      <c r="F235" s="12"/>
      <c r="G235" s="12"/>
      <c r="H235" s="12"/>
      <c r="I235" s="32"/>
      <c r="J235" s="12"/>
      <c r="K235" s="24"/>
      <c r="L235" s="12"/>
      <c r="M235" s="32"/>
      <c r="N235" s="12"/>
      <c r="O235" s="18"/>
    </row>
    <row r="236" spans="1:15">
      <c r="A236" s="20" t="s">
        <v>40</v>
      </c>
      <c r="B236" s="12"/>
      <c r="C236" s="25">
        <v>517421.41</v>
      </c>
      <c r="D236" s="14">
        <v>0</v>
      </c>
      <c r="E236" s="14">
        <v>160197.05</v>
      </c>
      <c r="F236" s="14">
        <v>142015.62</v>
      </c>
      <c r="G236" s="14">
        <v>0</v>
      </c>
      <c r="H236" s="14">
        <v>0</v>
      </c>
      <c r="I236" s="33">
        <v>819634.08</v>
      </c>
      <c r="J236" s="12"/>
      <c r="K236" s="25">
        <v>3865950.1</v>
      </c>
      <c r="L236" s="14">
        <v>3601638.5</v>
      </c>
      <c r="M236" s="33">
        <v>264311.6</v>
      </c>
      <c r="N236" s="12"/>
      <c r="O236" s="37">
        <v>5601310.43</v>
      </c>
    </row>
    <row r="237" spans="1:15">
      <c r="A237" s="20" t="s">
        <v>41</v>
      </c>
      <c r="B237" s="12"/>
      <c r="C237" s="25">
        <v>62605.75</v>
      </c>
      <c r="D237" s="14">
        <v>0</v>
      </c>
      <c r="E237" s="14">
        <v>167367.82</v>
      </c>
      <c r="F237" s="14">
        <v>133882.91</v>
      </c>
      <c r="G237" s="14">
        <v>0</v>
      </c>
      <c r="H237" s="14">
        <v>0</v>
      </c>
      <c r="I237" s="33">
        <v>363856.48</v>
      </c>
      <c r="J237" s="12"/>
      <c r="K237" s="25">
        <v>2824535.23</v>
      </c>
      <c r="L237" s="14">
        <v>2208891.45</v>
      </c>
      <c r="M237" s="33">
        <v>615643.78</v>
      </c>
      <c r="N237" s="12"/>
      <c r="O237" s="37">
        <v>5335787.98</v>
      </c>
    </row>
    <row r="238" spans="1:15">
      <c r="A238" s="20" t="s">
        <v>42</v>
      </c>
      <c r="B238" s="12"/>
      <c r="C238" s="25">
        <v>263663.78</v>
      </c>
      <c r="D238" s="14">
        <v>0</v>
      </c>
      <c r="E238" s="14">
        <v>156394.08</v>
      </c>
      <c r="F238" s="14">
        <v>125750.18</v>
      </c>
      <c r="G238" s="14">
        <v>0</v>
      </c>
      <c r="H238" s="14">
        <v>631.57</v>
      </c>
      <c r="I238" s="33">
        <v>546439.61</v>
      </c>
      <c r="J238" s="12"/>
      <c r="K238" s="25">
        <v>4091291.57</v>
      </c>
      <c r="L238" s="14">
        <v>3318161.61</v>
      </c>
      <c r="M238" s="33">
        <v>773129.96</v>
      </c>
      <c r="N238" s="12"/>
      <c r="O238" s="37">
        <v>5463798.86</v>
      </c>
    </row>
    <row r="239" spans="1:15">
      <c r="A239" s="20" t="s">
        <v>43</v>
      </c>
      <c r="B239" s="12"/>
      <c r="C239" s="25">
        <v>297918.88</v>
      </c>
      <c r="D239" s="14">
        <v>0</v>
      </c>
      <c r="E239" s="14">
        <v>116099.28</v>
      </c>
      <c r="F239" s="14">
        <v>134769.47</v>
      </c>
      <c r="G239" s="14">
        <v>0</v>
      </c>
      <c r="H239" s="14">
        <v>369.58</v>
      </c>
      <c r="I239" s="33">
        <v>549157.21</v>
      </c>
      <c r="J239" s="12"/>
      <c r="K239" s="25">
        <v>4608508.68</v>
      </c>
      <c r="L239" s="14">
        <v>3463547.03</v>
      </c>
      <c r="M239" s="33">
        <v>1144961.65</v>
      </c>
      <c r="N239" s="12"/>
      <c r="O239" s="37">
        <v>5650311.65</v>
      </c>
    </row>
    <row r="240" spans="1:15">
      <c r="A240" s="19" t="s">
        <v>44</v>
      </c>
      <c r="B240" s="12"/>
      <c r="C240" s="26" t="str">
        <f>SUM(C236:C239)</f>
        <v>0</v>
      </c>
      <c r="D240" s="15" t="str">
        <f>SUM(D236:D239)</f>
        <v>0</v>
      </c>
      <c r="E240" s="15" t="str">
        <f>SUM(E236:E239)</f>
        <v>0</v>
      </c>
      <c r="F240" s="15" t="str">
        <f>SUM(F236:F239)</f>
        <v>0</v>
      </c>
      <c r="G240" s="15" t="str">
        <f>SUM(G236:G239)</f>
        <v>0</v>
      </c>
      <c r="H240" s="15" t="str">
        <f>SUM(H236:H239)</f>
        <v>0</v>
      </c>
      <c r="I240" s="34" t="str">
        <f>SUM(I236:I239)</f>
        <v>0</v>
      </c>
      <c r="J240" s="12"/>
      <c r="K240" s="26" t="str">
        <f>SUM(K236:K239)</f>
        <v>0</v>
      </c>
      <c r="L240" s="15" t="str">
        <f>SUM(L236:L239)</f>
        <v>0</v>
      </c>
      <c r="M240" s="34" t="str">
        <f>SUM(M236:M239)</f>
        <v>0</v>
      </c>
      <c r="N240" s="12"/>
      <c r="O240" s="38" t="str">
        <f>SUM(O236:O239)</f>
        <v>0</v>
      </c>
    </row>
    <row r="241" spans="1:15">
      <c r="A241" s="18"/>
      <c r="B241" s="12"/>
      <c r="C241" s="24"/>
      <c r="D241" s="12"/>
      <c r="E241" s="12"/>
      <c r="F241" s="12"/>
      <c r="G241" s="12"/>
      <c r="H241" s="12"/>
      <c r="I241" s="32"/>
      <c r="J241" s="12"/>
      <c r="K241" s="24"/>
      <c r="L241" s="12"/>
      <c r="M241" s="32"/>
      <c r="N241" s="12"/>
      <c r="O241" s="18"/>
    </row>
    <row r="242" spans="1:15">
      <c r="A242" s="19" t="s">
        <v>79</v>
      </c>
      <c r="B242" s="12"/>
      <c r="C242" s="24"/>
      <c r="D242" s="12"/>
      <c r="E242" s="12"/>
      <c r="F242" s="12"/>
      <c r="G242" s="12"/>
      <c r="H242" s="12"/>
      <c r="I242" s="32"/>
      <c r="J242" s="12"/>
      <c r="K242" s="24"/>
      <c r="L242" s="12"/>
      <c r="M242" s="32"/>
      <c r="N242" s="12"/>
      <c r="O242" s="18"/>
    </row>
    <row r="243" spans="1:15">
      <c r="A243" s="20" t="s">
        <v>40</v>
      </c>
      <c r="B243" s="12"/>
      <c r="C243" s="25">
        <v>14855990.76</v>
      </c>
      <c r="D243" s="14">
        <v>178682005.49</v>
      </c>
      <c r="E243" s="14">
        <v>7400356.3</v>
      </c>
      <c r="F243" s="14">
        <v>5781922.58</v>
      </c>
      <c r="G243" s="14">
        <v>13371339.92</v>
      </c>
      <c r="H243" s="14">
        <v>721669.85</v>
      </c>
      <c r="I243" s="33">
        <v>220813284.9</v>
      </c>
      <c r="J243" s="12"/>
      <c r="K243" s="25">
        <v>131547286.46</v>
      </c>
      <c r="L243" s="14">
        <v>86064389.44</v>
      </c>
      <c r="M243" s="33">
        <v>45482897.02</v>
      </c>
      <c r="N243" s="12"/>
      <c r="O243" s="37">
        <v>505215688.58</v>
      </c>
    </row>
    <row r="244" spans="1:15">
      <c r="A244" s="20" t="s">
        <v>41</v>
      </c>
      <c r="B244" s="12"/>
      <c r="C244" s="25">
        <v>12711501.21</v>
      </c>
      <c r="D244" s="14">
        <v>157470648.41</v>
      </c>
      <c r="E244" s="14">
        <v>7617034.67</v>
      </c>
      <c r="F244" s="14">
        <v>5450557.76</v>
      </c>
      <c r="G244" s="14">
        <v>13063337.43</v>
      </c>
      <c r="H244" s="14">
        <v>2417159.17</v>
      </c>
      <c r="I244" s="33">
        <v>198730238.65</v>
      </c>
      <c r="J244" s="12"/>
      <c r="K244" s="25">
        <v>130291145.64</v>
      </c>
      <c r="L244" s="14">
        <v>81839271.91</v>
      </c>
      <c r="M244" s="33">
        <v>48451873.73</v>
      </c>
      <c r="N244" s="12"/>
      <c r="O244" s="37">
        <v>475633965.56</v>
      </c>
    </row>
    <row r="245" spans="1:15">
      <c r="A245" s="20" t="s">
        <v>42</v>
      </c>
      <c r="B245" s="12"/>
      <c r="C245" s="25">
        <v>12573081.79</v>
      </c>
      <c r="D245" s="14">
        <v>142295652.34</v>
      </c>
      <c r="E245" s="14">
        <v>7529677.97</v>
      </c>
      <c r="F245" s="14">
        <v>5852498.59</v>
      </c>
      <c r="G245" s="14">
        <v>8284534.76</v>
      </c>
      <c r="H245" s="14">
        <v>2635055.93</v>
      </c>
      <c r="I245" s="33">
        <v>179170501.38</v>
      </c>
      <c r="J245" s="12"/>
      <c r="K245" s="25">
        <v>130768788.61</v>
      </c>
      <c r="L245" s="14">
        <v>84649331.17</v>
      </c>
      <c r="M245" s="33">
        <v>46119457.44</v>
      </c>
      <c r="N245" s="12"/>
      <c r="O245" s="37">
        <v>448977395.81</v>
      </c>
    </row>
    <row r="246" spans="1:15">
      <c r="A246" s="20" t="s">
        <v>43</v>
      </c>
      <c r="B246" s="12"/>
      <c r="C246" s="25">
        <v>15051868.55</v>
      </c>
      <c r="D246" s="14">
        <v>136054992.48</v>
      </c>
      <c r="E246" s="14">
        <v>6425454.37</v>
      </c>
      <c r="F246" s="14">
        <v>5829623.11</v>
      </c>
      <c r="G246" s="14">
        <v>9406700.77</v>
      </c>
      <c r="H246" s="14">
        <v>4279444.65</v>
      </c>
      <c r="I246" s="33">
        <v>177048083.93</v>
      </c>
      <c r="J246" s="12"/>
      <c r="K246" s="25">
        <v>139187219.72</v>
      </c>
      <c r="L246" s="14">
        <v>90825085.89</v>
      </c>
      <c r="M246" s="33">
        <v>48362133.83</v>
      </c>
      <c r="N246" s="12"/>
      <c r="O246" s="37">
        <v>449964807.47</v>
      </c>
    </row>
    <row r="247" spans="1:15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34" t="str">
        <f>SUM(I243:I246)</f>
        <v>0</v>
      </c>
      <c r="J247" s="12"/>
      <c r="K247" s="26" t="str">
        <f>SUM(K243:K246)</f>
        <v>0</v>
      </c>
      <c r="L247" s="15" t="str">
        <f>SUM(L243:L246)</f>
        <v>0</v>
      </c>
      <c r="M247" s="34" t="str">
        <f>SUM(M243:M246)</f>
        <v>0</v>
      </c>
      <c r="N247" s="12"/>
      <c r="O247" s="38" t="str">
        <f>SUM(O243:O246)</f>
        <v>0</v>
      </c>
    </row>
    <row r="248" spans="1:15">
      <c r="A248" s="18"/>
      <c r="B248" s="12"/>
      <c r="C248" s="24"/>
      <c r="D248" s="12"/>
      <c r="E248" s="12"/>
      <c r="F248" s="12"/>
      <c r="G248" s="12"/>
      <c r="H248" s="12"/>
      <c r="I248" s="32"/>
      <c r="J248" s="12"/>
      <c r="K248" s="24"/>
      <c r="L248" s="12"/>
      <c r="M248" s="32"/>
      <c r="N248" s="12"/>
      <c r="O248" s="18"/>
    </row>
    <row r="249" spans="1:15">
      <c r="A249" s="19" t="s">
        <v>80</v>
      </c>
      <c r="B249" s="12"/>
      <c r="C249" s="24"/>
      <c r="D249" s="12"/>
      <c r="E249" s="12"/>
      <c r="F249" s="12"/>
      <c r="G249" s="12"/>
      <c r="H249" s="12"/>
      <c r="I249" s="32"/>
      <c r="J249" s="12"/>
      <c r="K249" s="24"/>
      <c r="L249" s="12"/>
      <c r="M249" s="32"/>
      <c r="N249" s="12"/>
      <c r="O249" s="18"/>
    </row>
    <row r="250" spans="1:15">
      <c r="A250" s="20" t="s">
        <v>81</v>
      </c>
      <c r="B250" s="12"/>
      <c r="C250" s="24"/>
      <c r="D250" s="12"/>
      <c r="E250" s="12"/>
      <c r="F250" s="12"/>
      <c r="G250" s="12"/>
      <c r="H250" s="12"/>
      <c r="I250" s="32"/>
      <c r="J250" s="12"/>
      <c r="K250" s="24"/>
      <c r="L250" s="12"/>
      <c r="M250" s="32"/>
      <c r="N250" s="12"/>
      <c r="O250" s="18"/>
    </row>
    <row r="251" spans="1:15">
      <c r="A251" s="20" t="s">
        <v>82</v>
      </c>
      <c r="B251" s="12"/>
      <c r="C251" s="24"/>
      <c r="D251" s="12"/>
      <c r="E251" s="12"/>
      <c r="F251" s="12"/>
      <c r="G251" s="12"/>
      <c r="H251" s="12"/>
      <c r="I251" s="32"/>
      <c r="J251" s="12"/>
      <c r="K251" s="24"/>
      <c r="L251" s="12"/>
      <c r="M251" s="32"/>
      <c r="N251" s="12"/>
      <c r="O251" s="18"/>
    </row>
    <row r="252" spans="1:15">
      <c r="A252" s="20" t="s">
        <v>83</v>
      </c>
      <c r="B252" s="12"/>
      <c r="C252" s="24"/>
      <c r="D252" s="12"/>
      <c r="E252" s="12"/>
      <c r="F252" s="12"/>
      <c r="G252" s="12"/>
      <c r="H252" s="12"/>
      <c r="I252" s="32"/>
      <c r="J252" s="12"/>
      <c r="K252" s="24"/>
      <c r="L252" s="12"/>
      <c r="M252" s="32"/>
      <c r="N252" s="12"/>
      <c r="O252" s="18"/>
    </row>
    <row r="253" spans="1:15">
      <c r="A253" s="20" t="s">
        <v>84</v>
      </c>
      <c r="B253" s="12"/>
      <c r="C253" s="24"/>
      <c r="D253" s="12"/>
      <c r="E253" s="12"/>
      <c r="F253" s="12"/>
      <c r="G253" s="12"/>
      <c r="H253" s="12"/>
      <c r="I253" s="32"/>
      <c r="J253" s="12"/>
      <c r="K253" s="24"/>
      <c r="L253" s="12"/>
      <c r="M253" s="32"/>
      <c r="N253" s="12"/>
      <c r="O253" s="18"/>
    </row>
    <row r="254" spans="1:15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34" t="str">
        <f>SUM(I250:I253)</f>
        <v>0</v>
      </c>
      <c r="J254" s="12"/>
      <c r="K254" s="26" t="str">
        <f>SUM(K250:K253)</f>
        <v>0</v>
      </c>
      <c r="L254" s="15" t="str">
        <f>SUM(L250:L253)</f>
        <v>0</v>
      </c>
      <c r="M254" s="34" t="str">
        <f>SUM(M250:M253)</f>
        <v>0</v>
      </c>
      <c r="N254" s="12"/>
      <c r="O254" s="38" t="str">
        <f>SUM(O250:O253)</f>
        <v>0</v>
      </c>
    </row>
    <row r="255" spans="1:15">
      <c r="A255" s="18"/>
      <c r="B255" s="12"/>
      <c r="C255" s="24"/>
      <c r="D255" s="12"/>
      <c r="E255" s="12"/>
      <c r="F255" s="12"/>
      <c r="G255" s="12"/>
      <c r="H255" s="12"/>
      <c r="I255" s="32"/>
      <c r="J255" s="12"/>
      <c r="K255" s="24"/>
      <c r="L255" s="12"/>
      <c r="M255" s="32"/>
      <c r="N255" s="12"/>
      <c r="O255" s="18"/>
    </row>
    <row r="256" spans="1:15">
      <c r="A256" s="19" t="s">
        <v>85</v>
      </c>
      <c r="B256" s="12"/>
      <c r="C256" s="24"/>
      <c r="D256" s="12"/>
      <c r="E256" s="12"/>
      <c r="F256" s="12"/>
      <c r="G256" s="12"/>
      <c r="H256" s="12"/>
      <c r="I256" s="32"/>
      <c r="J256" s="12"/>
      <c r="K256" s="24"/>
      <c r="L256" s="12"/>
      <c r="M256" s="32"/>
      <c r="N256" s="12"/>
      <c r="O256" s="18"/>
    </row>
    <row r="257" spans="1:15">
      <c r="A257" s="20" t="s">
        <v>40</v>
      </c>
      <c r="B257" s="12"/>
      <c r="C257" s="25">
        <v>-1528511.29</v>
      </c>
      <c r="D257" s="14"/>
      <c r="E257" s="14">
        <v>3590889.26</v>
      </c>
      <c r="F257" s="14">
        <v>615695.79</v>
      </c>
      <c r="G257" s="14"/>
      <c r="H257" s="14">
        <v>-34328.58</v>
      </c>
      <c r="I257" s="33">
        <v>2643745.18</v>
      </c>
      <c r="J257" s="12"/>
      <c r="K257" s="25">
        <v>76751630</v>
      </c>
      <c r="L257" s="14">
        <v>52140717.53</v>
      </c>
      <c r="M257" s="33">
        <v>24610912.47</v>
      </c>
      <c r="N257" s="12"/>
      <c r="O257" s="37">
        <v>62551304.67</v>
      </c>
    </row>
    <row r="258" spans="1:15">
      <c r="A258" s="20" t="s">
        <v>41</v>
      </c>
      <c r="B258" s="12"/>
      <c r="C258" s="25">
        <v>-1685168.48</v>
      </c>
      <c r="D258" s="14"/>
      <c r="E258" s="14">
        <v>3468144.47</v>
      </c>
      <c r="F258" s="14">
        <v>504245.25</v>
      </c>
      <c r="G258" s="14"/>
      <c r="H258" s="14">
        <v>111097.05</v>
      </c>
      <c r="I258" s="33">
        <v>2398318.29</v>
      </c>
      <c r="J258" s="12"/>
      <c r="K258" s="25">
        <v>86580258.97</v>
      </c>
      <c r="L258" s="14">
        <v>63359372.02</v>
      </c>
      <c r="M258" s="33">
        <v>23220886.95</v>
      </c>
      <c r="N258" s="12"/>
      <c r="O258" s="37">
        <v>61867331.91</v>
      </c>
    </row>
    <row r="259" spans="1:15">
      <c r="A259" s="20" t="s">
        <v>42</v>
      </c>
      <c r="B259" s="12"/>
      <c r="C259" s="25">
        <v>-1866421.2</v>
      </c>
      <c r="D259" s="14"/>
      <c r="E259" s="14">
        <v>6008226.85</v>
      </c>
      <c r="F259" s="14">
        <v>906943.47</v>
      </c>
      <c r="G259" s="14"/>
      <c r="H259" s="14">
        <v>160755.17</v>
      </c>
      <c r="I259" s="33">
        <v>5209504.29</v>
      </c>
      <c r="J259" s="12"/>
      <c r="K259" s="25">
        <v>79951337.97</v>
      </c>
      <c r="L259" s="14">
        <v>56886375.01</v>
      </c>
      <c r="M259" s="33">
        <v>23064962.96</v>
      </c>
      <c r="N259" s="12"/>
      <c r="O259" s="37">
        <v>64374301.53</v>
      </c>
    </row>
    <row r="260" spans="1:15">
      <c r="A260" s="20" t="s">
        <v>43</v>
      </c>
      <c r="B260" s="12"/>
      <c r="C260" s="25">
        <v>-1471604</v>
      </c>
      <c r="D260" s="14"/>
      <c r="E260" s="14">
        <v>6050783.02</v>
      </c>
      <c r="F260" s="14">
        <v>1107697.48</v>
      </c>
      <c r="G260" s="14"/>
      <c r="H260" s="14">
        <v>407137.98</v>
      </c>
      <c r="I260" s="33">
        <v>6094014.48</v>
      </c>
      <c r="J260" s="12"/>
      <c r="K260" s="25">
        <v>80797779.51</v>
      </c>
      <c r="L260" s="14">
        <v>56814517.7</v>
      </c>
      <c r="M260" s="33">
        <v>23983261.81</v>
      </c>
      <c r="N260" s="12"/>
      <c r="O260" s="37">
        <v>91000997.71</v>
      </c>
    </row>
    <row r="261" spans="1:15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34" t="str">
        <f>SUM(I257:I260)</f>
        <v>0</v>
      </c>
      <c r="J261" s="12"/>
      <c r="K261" s="26" t="str">
        <f>SUM(K257:K260)</f>
        <v>0</v>
      </c>
      <c r="L261" s="15" t="str">
        <f>SUM(L257:L260)</f>
        <v>0</v>
      </c>
      <c r="M261" s="34" t="str">
        <f>SUM(M257:M260)</f>
        <v>0</v>
      </c>
      <c r="N261" s="12"/>
      <c r="O261" s="38" t="str">
        <f>SUM(O257:O260)</f>
        <v>0</v>
      </c>
    </row>
    <row r="262" spans="1:15">
      <c r="A262" s="18"/>
      <c r="B262" s="12"/>
      <c r="C262" s="24"/>
      <c r="D262" s="12"/>
      <c r="E262" s="12"/>
      <c r="F262" s="12"/>
      <c r="G262" s="12"/>
      <c r="H262" s="12"/>
      <c r="I262" s="32"/>
      <c r="J262" s="12"/>
      <c r="K262" s="24"/>
      <c r="L262" s="12"/>
      <c r="M262" s="32"/>
      <c r="N262" s="12"/>
      <c r="O262" s="18"/>
    </row>
    <row r="263" spans="1:15">
      <c r="A263" s="19" t="s">
        <v>86</v>
      </c>
      <c r="B263" s="12"/>
      <c r="C263" s="24"/>
      <c r="D263" s="12"/>
      <c r="E263" s="12"/>
      <c r="F263" s="12"/>
      <c r="G263" s="12"/>
      <c r="H263" s="12"/>
      <c r="I263" s="32"/>
      <c r="J263" s="12"/>
      <c r="K263" s="24"/>
      <c r="L263" s="12"/>
      <c r="M263" s="32"/>
      <c r="N263" s="12"/>
      <c r="O263" s="18"/>
    </row>
    <row r="264" spans="1:15">
      <c r="A264" s="20" t="s">
        <v>40</v>
      </c>
      <c r="B264" s="12"/>
      <c r="C264" s="25">
        <v>212529073</v>
      </c>
      <c r="D264" s="14"/>
      <c r="E264" s="14">
        <v>22872334</v>
      </c>
      <c r="F264" s="14">
        <v>4615885</v>
      </c>
      <c r="G264" s="14">
        <v>594412548</v>
      </c>
      <c r="H264" s="14">
        <v>4821511</v>
      </c>
      <c r="I264" s="33">
        <v>839251351</v>
      </c>
      <c r="J264" s="12"/>
      <c r="K264" s="25">
        <v>412455397</v>
      </c>
      <c r="L264" s="14">
        <v>247907004</v>
      </c>
      <c r="M264" s="33">
        <v>164548393</v>
      </c>
      <c r="N264" s="12"/>
      <c r="O264" s="37">
        <v>1548046745</v>
      </c>
    </row>
    <row r="265" spans="1:15">
      <c r="A265" s="20" t="s">
        <v>41</v>
      </c>
      <c r="B265" s="12"/>
      <c r="C265" s="25">
        <v>132043077</v>
      </c>
      <c r="D265" s="14"/>
      <c r="E265" s="14">
        <v>23086257</v>
      </c>
      <c r="F265" s="14">
        <v>4640662</v>
      </c>
      <c r="G265" s="14">
        <v>856005</v>
      </c>
      <c r="H265" s="14">
        <v>4485915</v>
      </c>
      <c r="I265" s="33">
        <v>165111916</v>
      </c>
      <c r="J265" s="12"/>
      <c r="K265" s="25">
        <v>425266107</v>
      </c>
      <c r="L265" s="14">
        <v>257600660</v>
      </c>
      <c r="M265" s="33">
        <v>167665447</v>
      </c>
      <c r="N265" s="12"/>
      <c r="O265" s="37">
        <v>866732463</v>
      </c>
    </row>
    <row r="266" spans="1:15">
      <c r="A266" s="20" t="s">
        <v>42</v>
      </c>
      <c r="B266" s="12"/>
      <c r="C266" s="25">
        <v>72353356</v>
      </c>
      <c r="D266" s="14"/>
      <c r="E266" s="14">
        <v>22644270</v>
      </c>
      <c r="F266" s="14">
        <v>3680713</v>
      </c>
      <c r="G266" s="14">
        <v>3107346</v>
      </c>
      <c r="H266" s="14">
        <v>6180156</v>
      </c>
      <c r="I266" s="33">
        <v>107965841</v>
      </c>
      <c r="J266" s="12"/>
      <c r="K266" s="25">
        <v>456842797</v>
      </c>
      <c r="L266" s="14">
        <v>285681591</v>
      </c>
      <c r="M266" s="33">
        <v>171161206</v>
      </c>
      <c r="N266" s="12"/>
      <c r="O266" s="37">
        <v>805371823</v>
      </c>
    </row>
    <row r="267" spans="1:15">
      <c r="A267" s="20" t="s">
        <v>43</v>
      </c>
      <c r="B267" s="12"/>
      <c r="C267" s="25">
        <v>42645901</v>
      </c>
      <c r="D267" s="14"/>
      <c r="E267" s="14">
        <v>24496228</v>
      </c>
      <c r="F267" s="14">
        <v>3815152</v>
      </c>
      <c r="G267" s="14">
        <v>19061241</v>
      </c>
      <c r="H267" s="14">
        <v>21341022</v>
      </c>
      <c r="I267" s="33">
        <v>111359544</v>
      </c>
      <c r="J267" s="12"/>
      <c r="K267" s="25">
        <v>442662104</v>
      </c>
      <c r="L267" s="14">
        <v>275518227</v>
      </c>
      <c r="M267" s="33">
        <v>167143877</v>
      </c>
      <c r="N267" s="12"/>
      <c r="O267" s="37">
        <v>806497247</v>
      </c>
    </row>
    <row r="268" spans="1:15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34" t="str">
        <f>SUM(I264:I267)</f>
        <v>0</v>
      </c>
      <c r="J268" s="12"/>
      <c r="K268" s="26" t="str">
        <f>SUM(K264:K267)</f>
        <v>0</v>
      </c>
      <c r="L268" s="15" t="str">
        <f>SUM(L264:L267)</f>
        <v>0</v>
      </c>
      <c r="M268" s="34" t="str">
        <f>SUM(M264:M267)</f>
        <v>0</v>
      </c>
      <c r="N268" s="12"/>
      <c r="O268" s="38" t="str">
        <f>SUM(O264:O267)</f>
        <v>0</v>
      </c>
    </row>
    <row r="269" spans="1:15">
      <c r="A269" s="18"/>
      <c r="B269" s="12"/>
      <c r="C269" s="24"/>
      <c r="D269" s="12"/>
      <c r="E269" s="12"/>
      <c r="F269" s="12"/>
      <c r="G269" s="12"/>
      <c r="H269" s="12"/>
      <c r="I269" s="32"/>
      <c r="J269" s="12"/>
      <c r="K269" s="24"/>
      <c r="L269" s="12"/>
      <c r="M269" s="32"/>
      <c r="N269" s="12"/>
      <c r="O269" s="18"/>
    </row>
    <row r="270" spans="1:15">
      <c r="A270" s="19" t="s">
        <v>87</v>
      </c>
      <c r="B270" s="12"/>
      <c r="C270" s="24"/>
      <c r="D270" s="12"/>
      <c r="E270" s="12"/>
      <c r="F270" s="12"/>
      <c r="G270" s="12"/>
      <c r="H270" s="12"/>
      <c r="I270" s="32"/>
      <c r="J270" s="12"/>
      <c r="K270" s="24"/>
      <c r="L270" s="12"/>
      <c r="M270" s="32"/>
      <c r="N270" s="12"/>
      <c r="O270" s="18"/>
    </row>
    <row r="271" spans="1:15">
      <c r="A271" s="20" t="s">
        <v>40</v>
      </c>
      <c r="B271" s="12"/>
      <c r="C271" s="25">
        <v>707741</v>
      </c>
      <c r="D271" s="14"/>
      <c r="E271" s="14">
        <v>4262466</v>
      </c>
      <c r="F271" s="14">
        <v>225229</v>
      </c>
      <c r="G271" s="14">
        <v>628939</v>
      </c>
      <c r="H271" s="14">
        <v>7348999</v>
      </c>
      <c r="I271" s="33">
        <v>13173374</v>
      </c>
      <c r="J271" s="12"/>
      <c r="K271" s="25">
        <v>46380383</v>
      </c>
      <c r="L271" s="14">
        <v>22549326</v>
      </c>
      <c r="M271" s="33">
        <v>23831057</v>
      </c>
      <c r="N271" s="12"/>
      <c r="O271" s="37">
        <v>97246060</v>
      </c>
    </row>
    <row r="272" spans="1:15">
      <c r="A272" s="20" t="s">
        <v>41</v>
      </c>
      <c r="B272" s="12"/>
      <c r="C272" s="25">
        <v>1418789</v>
      </c>
      <c r="D272" s="14"/>
      <c r="E272" s="14">
        <v>4080622</v>
      </c>
      <c r="F272" s="14">
        <v>300385</v>
      </c>
      <c r="G272" s="14">
        <v>643344</v>
      </c>
      <c r="H272" s="14">
        <v>5291675</v>
      </c>
      <c r="I272" s="33">
        <v>11734815</v>
      </c>
      <c r="J272" s="12"/>
      <c r="K272" s="25">
        <v>48801752</v>
      </c>
      <c r="L272" s="14">
        <v>24906570</v>
      </c>
      <c r="M272" s="33">
        <v>23895182</v>
      </c>
      <c r="N272" s="12"/>
      <c r="O272" s="37">
        <v>102446827</v>
      </c>
    </row>
    <row r="273" spans="1:15">
      <c r="A273" s="20" t="s">
        <v>42</v>
      </c>
      <c r="B273" s="12"/>
      <c r="C273" s="25">
        <v>430080</v>
      </c>
      <c r="D273" s="14"/>
      <c r="E273" s="14">
        <v>4009700</v>
      </c>
      <c r="F273" s="14">
        <v>215371</v>
      </c>
      <c r="G273" s="14">
        <v>866181</v>
      </c>
      <c r="H273" s="14">
        <v>1329593</v>
      </c>
      <c r="I273" s="33">
        <v>6850925</v>
      </c>
      <c r="J273" s="12"/>
      <c r="K273" s="25">
        <v>51433099</v>
      </c>
      <c r="L273" s="14">
        <v>27382642</v>
      </c>
      <c r="M273" s="33">
        <v>24050457</v>
      </c>
      <c r="N273" s="12"/>
      <c r="O273" s="37">
        <v>103057062</v>
      </c>
    </row>
    <row r="274" spans="1:15">
      <c r="A274" s="20" t="s">
        <v>43</v>
      </c>
      <c r="B274" s="12"/>
      <c r="C274" s="25">
        <v>398546</v>
      </c>
      <c r="D274" s="14"/>
      <c r="E274" s="14">
        <v>3674970</v>
      </c>
      <c r="F274" s="14">
        <v>381399</v>
      </c>
      <c r="G274" s="14">
        <v>662446</v>
      </c>
      <c r="H274" s="14">
        <v>1476973</v>
      </c>
      <c r="I274" s="33">
        <v>6594334</v>
      </c>
      <c r="J274" s="12"/>
      <c r="K274" s="25">
        <v>46068797</v>
      </c>
      <c r="L274" s="14">
        <v>23505389</v>
      </c>
      <c r="M274" s="33">
        <v>22563408</v>
      </c>
      <c r="N274" s="12"/>
      <c r="O274" s="37">
        <v>101153903</v>
      </c>
    </row>
    <row r="275" spans="1:15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34" t="str">
        <f>SUM(I271:I274)</f>
        <v>0</v>
      </c>
      <c r="J275" s="12"/>
      <c r="K275" s="26" t="str">
        <f>SUM(K271:K274)</f>
        <v>0</v>
      </c>
      <c r="L275" s="15" t="str">
        <f>SUM(L271:L274)</f>
        <v>0</v>
      </c>
      <c r="M275" s="34" t="str">
        <f>SUM(M271:M274)</f>
        <v>0</v>
      </c>
      <c r="N275" s="12"/>
      <c r="O275" s="38" t="str">
        <f>SUM(O271:O274)</f>
        <v>0</v>
      </c>
    </row>
    <row r="276" spans="1:15">
      <c r="A276" s="18"/>
      <c r="B276" s="12"/>
      <c r="C276" s="24"/>
      <c r="D276" s="12"/>
      <c r="E276" s="12"/>
      <c r="F276" s="12"/>
      <c r="G276" s="12"/>
      <c r="H276" s="12"/>
      <c r="I276" s="32"/>
      <c r="J276" s="12"/>
      <c r="K276" s="24"/>
      <c r="L276" s="12"/>
      <c r="M276" s="32"/>
      <c r="N276" s="12"/>
      <c r="O276" s="18"/>
    </row>
    <row r="277" spans="1:15">
      <c r="A277" s="19" t="s">
        <v>88</v>
      </c>
      <c r="B277" s="12"/>
      <c r="C277" s="24"/>
      <c r="D277" s="12"/>
      <c r="E277" s="12"/>
      <c r="F277" s="12"/>
      <c r="G277" s="12"/>
      <c r="H277" s="12"/>
      <c r="I277" s="32"/>
      <c r="J277" s="12"/>
      <c r="K277" s="24"/>
      <c r="L277" s="12"/>
      <c r="M277" s="32"/>
      <c r="N277" s="12"/>
      <c r="O277" s="18"/>
    </row>
    <row r="278" spans="1:15">
      <c r="A278" s="20" t="s">
        <v>40</v>
      </c>
      <c r="B278" s="12"/>
      <c r="C278" s="25">
        <v>6977665</v>
      </c>
      <c r="D278" s="14"/>
      <c r="E278" s="14">
        <v>7574820</v>
      </c>
      <c r="F278" s="14">
        <v>2426637</v>
      </c>
      <c r="G278" s="14"/>
      <c r="H278" s="14">
        <v>1027820</v>
      </c>
      <c r="I278" s="33">
        <v>18006942</v>
      </c>
      <c r="J278" s="12"/>
      <c r="K278" s="25">
        <v>396162696</v>
      </c>
      <c r="L278" s="14">
        <v>335833997</v>
      </c>
      <c r="M278" s="33">
        <v>60328699</v>
      </c>
      <c r="N278" s="12"/>
      <c r="O278" s="37">
        <v>148360282</v>
      </c>
    </row>
    <row r="279" spans="1:15">
      <c r="A279" s="20" t="s">
        <v>41</v>
      </c>
      <c r="B279" s="12"/>
      <c r="C279" s="25">
        <v>14078058</v>
      </c>
      <c r="D279" s="14"/>
      <c r="E279" s="14">
        <v>7630017</v>
      </c>
      <c r="F279" s="14">
        <v>1166929</v>
      </c>
      <c r="G279" s="14"/>
      <c r="H279" s="14">
        <v>1950868</v>
      </c>
      <c r="I279" s="33">
        <v>24825872</v>
      </c>
      <c r="J279" s="12"/>
      <c r="K279" s="25">
        <v>362214016</v>
      </c>
      <c r="L279" s="14">
        <v>310062133</v>
      </c>
      <c r="M279" s="33">
        <v>52151883</v>
      </c>
      <c r="N279" s="12"/>
      <c r="O279" s="37">
        <v>145308836</v>
      </c>
    </row>
    <row r="280" spans="1:15">
      <c r="A280" s="20" t="s">
        <v>42</v>
      </c>
      <c r="B280" s="12"/>
      <c r="C280" s="25">
        <v>7334650</v>
      </c>
      <c r="D280" s="14"/>
      <c r="E280" s="14">
        <v>8236016</v>
      </c>
      <c r="F280" s="14">
        <v>1480742</v>
      </c>
      <c r="G280" s="14"/>
      <c r="H280" s="14">
        <v>1001751</v>
      </c>
      <c r="I280" s="33">
        <v>18053159</v>
      </c>
      <c r="J280" s="12"/>
      <c r="K280" s="25">
        <v>335931161</v>
      </c>
      <c r="L280" s="14">
        <v>293562849</v>
      </c>
      <c r="M280" s="33">
        <v>42368312</v>
      </c>
      <c r="N280" s="12"/>
      <c r="O280" s="37">
        <v>127749957</v>
      </c>
    </row>
    <row r="281" spans="1:15">
      <c r="A281" s="20" t="s">
        <v>43</v>
      </c>
      <c r="B281" s="12"/>
      <c r="C281" s="25">
        <v>2270091</v>
      </c>
      <c r="D281" s="14"/>
      <c r="E281" s="14">
        <v>8056192</v>
      </c>
      <c r="F281" s="14">
        <v>2081114</v>
      </c>
      <c r="G281" s="14">
        <v>2650000</v>
      </c>
      <c r="H281" s="14">
        <v>2114689</v>
      </c>
      <c r="I281" s="33">
        <v>17172086</v>
      </c>
      <c r="J281" s="12"/>
      <c r="K281" s="25">
        <v>314467075</v>
      </c>
      <c r="L281" s="14">
        <v>278971066</v>
      </c>
      <c r="M281" s="33">
        <v>35496009</v>
      </c>
      <c r="N281" s="12"/>
      <c r="O281" s="37">
        <v>119647086</v>
      </c>
    </row>
    <row r="282" spans="1:15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34" t="str">
        <f>SUM(I278:I281)</f>
        <v>0</v>
      </c>
      <c r="J282" s="12"/>
      <c r="K282" s="26" t="str">
        <f>SUM(K278:K281)</f>
        <v>0</v>
      </c>
      <c r="L282" s="15" t="str">
        <f>SUM(L278:L281)</f>
        <v>0</v>
      </c>
      <c r="M282" s="34" t="str">
        <f>SUM(M278:M281)</f>
        <v>0</v>
      </c>
      <c r="N282" s="12"/>
      <c r="O282" s="38" t="str">
        <f>SUM(O278:O281)</f>
        <v>0</v>
      </c>
    </row>
    <row r="283" spans="1:15">
      <c r="A283" s="18"/>
      <c r="B283" s="12"/>
      <c r="C283" s="24"/>
      <c r="D283" s="12"/>
      <c r="E283" s="12"/>
      <c r="F283" s="12"/>
      <c r="G283" s="12"/>
      <c r="H283" s="12"/>
      <c r="I283" s="32"/>
      <c r="J283" s="12"/>
      <c r="K283" s="24"/>
      <c r="L283" s="12"/>
      <c r="M283" s="32"/>
      <c r="N283" s="12"/>
      <c r="O283" s="18"/>
    </row>
    <row r="284" spans="1:15">
      <c r="A284" s="21" t="s">
        <v>89</v>
      </c>
      <c r="B284" s="13"/>
      <c r="C284" s="27" t="str">
        <f>C240+C247+C254+C261+C268+C275+C282</f>
        <v>0</v>
      </c>
      <c r="D284" s="16" t="str">
        <f>D240+D247+D254+D261+D268+D275+D282</f>
        <v>0</v>
      </c>
      <c r="E284" s="16" t="str">
        <f>E240+E247+E254+E261+E268+E275+E282</f>
        <v>0</v>
      </c>
      <c r="F284" s="16" t="str">
        <f>F240+F247+F254+F261+F268+F275+F282</f>
        <v>0</v>
      </c>
      <c r="G284" s="16" t="str">
        <f>G240+G247+G254+G261+G268+G275+G282</f>
        <v>0</v>
      </c>
      <c r="H284" s="16" t="str">
        <f>H240+H247+H254+H261+H268+H275+H282</f>
        <v>0</v>
      </c>
      <c r="I284" s="35" t="str">
        <f>I240+I247+I254+I261+I268+I275+I282</f>
        <v>0</v>
      </c>
      <c r="J284" s="13"/>
      <c r="K284" s="27" t="str">
        <f>K240+K247+K254+K261+K268+K275+K282</f>
        <v>0</v>
      </c>
      <c r="L284" s="16" t="str">
        <f>L240+L247+L254+L261+L268+L275+L282</f>
        <v>0</v>
      </c>
      <c r="M284" s="35" t="str">
        <f>M240+M247+M254+M261+M268+M275+M282</f>
        <v>0</v>
      </c>
      <c r="N284" s="13"/>
      <c r="O284" s="39" t="str">
        <f>O240+O247+O254+O261+O268+O275+O282</f>
        <v>0</v>
      </c>
    </row>
    <row r="285" spans="1:15">
      <c r="A285" s="18"/>
      <c r="B285" s="12"/>
      <c r="C285" s="24"/>
      <c r="D285" s="12"/>
      <c r="E285" s="12"/>
      <c r="F285" s="12"/>
      <c r="G285" s="12"/>
      <c r="H285" s="12"/>
      <c r="I285" s="32"/>
      <c r="J285" s="12"/>
      <c r="K285" s="24"/>
      <c r="L285" s="12"/>
      <c r="M285" s="32"/>
      <c r="N285" s="12"/>
      <c r="O285" s="18"/>
    </row>
    <row r="286" spans="1:15">
      <c r="A286" s="22" t="s">
        <v>90</v>
      </c>
      <c r="B286" s="13"/>
      <c r="C286" s="28" t="str">
        <f>C133+C233+C284</f>
        <v>0</v>
      </c>
      <c r="D286" s="30" t="str">
        <f>D133+D233+D284</f>
        <v>0</v>
      </c>
      <c r="E286" s="30" t="str">
        <f>E133+E233+E284</f>
        <v>0</v>
      </c>
      <c r="F286" s="30" t="str">
        <f>F133+F233+F284</f>
        <v>0</v>
      </c>
      <c r="G286" s="30" t="str">
        <f>G133+G233+G284</f>
        <v>0</v>
      </c>
      <c r="H286" s="30" t="str">
        <f>H133+H233+H284</f>
        <v>0</v>
      </c>
      <c r="I286" s="36" t="str">
        <f>I133+I233+I284</f>
        <v>0</v>
      </c>
      <c r="J286" s="13"/>
      <c r="K286" s="28" t="str">
        <f>K133+K233+K284</f>
        <v>0</v>
      </c>
      <c r="L286" s="30" t="str">
        <f>L133+L233+L284</f>
        <v>0</v>
      </c>
      <c r="M286" s="36" t="str">
        <f>M133+M233+M284</f>
        <v>0</v>
      </c>
      <c r="N286" s="13"/>
      <c r="O286" s="40" t="str">
        <f>O133+O233+O284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I4"/>
    <mergeCell ref="K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X2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" customWidth="true" style="0"/>
    <col min="8" max="8" width="16" customWidth="true" style="0"/>
    <col min="9" max="9" width="16" customWidth="true" style="0"/>
    <col min="10" max="10" width="22" customWidth="true" style="0"/>
    <col min="11" max="11" width="1" customWidth="true" style="0"/>
    <col min="12" max="12" width="16" customWidth="true" style="0"/>
    <col min="13" max="13" width="16" customWidth="true" style="0"/>
    <col min="14" max="14" width="16" customWidth="true" style="0"/>
    <col min="15" max="15" width="1" customWidth="true" style="0"/>
    <col min="16" max="16" width="16" customWidth="true" style="0"/>
    <col min="17" max="17" width="16" customWidth="true" style="0"/>
    <col min="18" max="18" width="20" customWidth="true" style="0"/>
    <col min="19" max="19" width="1" customWidth="true" style="0"/>
    <col min="20" max="20" width="16" customWidth="true" style="0"/>
    <col min="21" max="21" width="16" customWidth="true" style="0"/>
    <col min="22" max="22" width="22" customWidth="true" style="0"/>
    <col min="23" max="23" width="1" customWidth="true" style="0"/>
    <col min="24" max="24" width="22" customWidth="true" style="0"/>
  </cols>
  <sheetData>
    <row r="1" spans="1:24">
      <c r="A1" s="7" t="s">
        <v>148</v>
      </c>
    </row>
    <row r="3" spans="1:24">
      <c r="A3" s="7" t="s">
        <v>20</v>
      </c>
    </row>
    <row r="4" spans="1:24">
      <c r="A4" s="8"/>
      <c r="C4" s="11" t="s">
        <v>168</v>
      </c>
      <c r="D4" s="9"/>
      <c r="E4" s="9"/>
      <c r="F4" s="10"/>
      <c r="H4" s="11" t="s">
        <v>169</v>
      </c>
      <c r="I4" s="9"/>
      <c r="J4" s="10"/>
      <c r="L4" s="11" t="s">
        <v>170</v>
      </c>
      <c r="M4" s="9"/>
      <c r="N4" s="10"/>
      <c r="P4" s="11" t="s">
        <v>171</v>
      </c>
      <c r="Q4" s="9"/>
      <c r="R4" s="10"/>
      <c r="T4" s="11" t="s">
        <v>172</v>
      </c>
      <c r="U4" s="9"/>
      <c r="V4" s="10"/>
      <c r="X4" s="8"/>
    </row>
    <row r="5" spans="1:24" customHeight="1" ht="24">
      <c r="A5" s="17" t="s">
        <v>23</v>
      </c>
      <c r="B5" s="12"/>
      <c r="C5" s="23" t="s">
        <v>173</v>
      </c>
      <c r="D5" s="29" t="s">
        <v>174</v>
      </c>
      <c r="E5" s="29" t="s">
        <v>151</v>
      </c>
      <c r="F5" s="31" t="s">
        <v>44</v>
      </c>
      <c r="G5" s="12"/>
      <c r="H5" s="23" t="s">
        <v>175</v>
      </c>
      <c r="I5" s="29" t="s">
        <v>176</v>
      </c>
      <c r="J5" s="31" t="s">
        <v>177</v>
      </c>
      <c r="K5" s="12"/>
      <c r="L5" s="23" t="s">
        <v>178</v>
      </c>
      <c r="M5" s="29" t="s">
        <v>179</v>
      </c>
      <c r="N5" s="31" t="s">
        <v>180</v>
      </c>
      <c r="O5" s="12"/>
      <c r="P5" s="23" t="s">
        <v>181</v>
      </c>
      <c r="Q5" s="29" t="s">
        <v>182</v>
      </c>
      <c r="R5" s="31" t="s">
        <v>183</v>
      </c>
      <c r="S5" s="12"/>
      <c r="T5" s="23" t="s">
        <v>184</v>
      </c>
      <c r="U5" s="29" t="s">
        <v>185</v>
      </c>
      <c r="V5" s="31" t="s">
        <v>186</v>
      </c>
      <c r="W5" s="12"/>
      <c r="X5" s="17" t="s">
        <v>187</v>
      </c>
    </row>
    <row r="6" spans="1:24">
      <c r="A6" s="18"/>
      <c r="B6" s="12"/>
      <c r="C6" s="24"/>
      <c r="D6" s="12"/>
      <c r="E6" s="12"/>
      <c r="F6" s="32"/>
      <c r="G6" s="12"/>
      <c r="H6" s="24"/>
      <c r="I6" s="12"/>
      <c r="J6" s="32"/>
      <c r="K6" s="12"/>
      <c r="L6" s="24"/>
      <c r="M6" s="12"/>
      <c r="N6" s="32"/>
      <c r="O6" s="12"/>
      <c r="P6" s="24"/>
      <c r="Q6" s="12"/>
      <c r="R6" s="32"/>
      <c r="S6" s="12"/>
      <c r="T6" s="24"/>
      <c r="U6" s="12"/>
      <c r="V6" s="32"/>
      <c r="W6" s="12"/>
      <c r="X6" s="18"/>
    </row>
    <row r="7" spans="1:24">
      <c r="A7" s="19" t="s">
        <v>39</v>
      </c>
      <c r="B7" s="12"/>
      <c r="C7" s="24"/>
      <c r="D7" s="12"/>
      <c r="E7" s="12"/>
      <c r="F7" s="32"/>
      <c r="G7" s="12"/>
      <c r="H7" s="24"/>
      <c r="I7" s="12"/>
      <c r="J7" s="32"/>
      <c r="K7" s="12"/>
      <c r="L7" s="24"/>
      <c r="M7" s="12"/>
      <c r="N7" s="32"/>
      <c r="O7" s="12"/>
      <c r="P7" s="24"/>
      <c r="Q7" s="12"/>
      <c r="R7" s="32"/>
      <c r="S7" s="12"/>
      <c r="T7" s="24"/>
      <c r="U7" s="12"/>
      <c r="V7" s="32"/>
      <c r="W7" s="12"/>
      <c r="X7" s="18"/>
    </row>
    <row r="8" spans="1:24">
      <c r="A8" s="20" t="s">
        <v>40</v>
      </c>
      <c r="B8" s="12"/>
      <c r="C8" s="25">
        <v>14750476.9</v>
      </c>
      <c r="D8" s="14">
        <v>11878037.66</v>
      </c>
      <c r="E8" s="14"/>
      <c r="F8" s="34" t="str">
        <f>SUM(C8:E8)</f>
        <v>0</v>
      </c>
      <c r="G8" s="12"/>
      <c r="H8" s="25">
        <v>6591024.44</v>
      </c>
      <c r="I8" s="14">
        <v>4151810.51</v>
      </c>
      <c r="J8" s="33">
        <v>2439213.93</v>
      </c>
      <c r="K8" s="12"/>
      <c r="L8" s="25">
        <v>149292727.99</v>
      </c>
      <c r="M8" s="14">
        <v>46093335.01</v>
      </c>
      <c r="N8" s="33">
        <v>103199392.98</v>
      </c>
      <c r="O8" s="12"/>
      <c r="P8" s="25">
        <v>143580871.67</v>
      </c>
      <c r="Q8" s="14">
        <v>75540284.6</v>
      </c>
      <c r="R8" s="33">
        <v>68040587.07</v>
      </c>
      <c r="S8" s="12"/>
      <c r="T8" s="25">
        <v>111853.98</v>
      </c>
      <c r="U8" s="14"/>
      <c r="V8" s="33">
        <v>111853.98</v>
      </c>
      <c r="W8" s="12"/>
      <c r="X8" s="37">
        <v>200419562.52</v>
      </c>
    </row>
    <row r="9" spans="1:24">
      <c r="A9" s="20" t="s">
        <v>41</v>
      </c>
      <c r="B9" s="12"/>
      <c r="C9" s="25">
        <v>14750476.9</v>
      </c>
      <c r="D9" s="14">
        <v>12592077.65</v>
      </c>
      <c r="E9" s="14"/>
      <c r="F9" s="34" t="str">
        <f>SUM(C9:E9)</f>
        <v>0</v>
      </c>
      <c r="G9" s="12"/>
      <c r="H9" s="25">
        <v>6591024.44</v>
      </c>
      <c r="I9" s="14">
        <v>4247454</v>
      </c>
      <c r="J9" s="33">
        <v>2343570.44</v>
      </c>
      <c r="K9" s="12"/>
      <c r="L9" s="25">
        <v>149292727.99</v>
      </c>
      <c r="M9" s="14">
        <v>47518277.69</v>
      </c>
      <c r="N9" s="33">
        <v>101774450.3</v>
      </c>
      <c r="O9" s="12"/>
      <c r="P9" s="25">
        <v>145896537.93</v>
      </c>
      <c r="Q9" s="14">
        <v>78580525.08</v>
      </c>
      <c r="R9" s="33">
        <v>67316012.85</v>
      </c>
      <c r="S9" s="12"/>
      <c r="T9" s="25">
        <v>111853.98</v>
      </c>
      <c r="U9" s="14"/>
      <c r="V9" s="33">
        <v>111853.98</v>
      </c>
      <c r="W9" s="12"/>
      <c r="X9" s="37">
        <v>198888442.12</v>
      </c>
    </row>
    <row r="10" spans="1:24">
      <c r="A10" s="20" t="s">
        <v>42</v>
      </c>
      <c r="B10" s="12"/>
      <c r="C10" s="25">
        <v>14750476.9</v>
      </c>
      <c r="D10" s="14">
        <v>13490865.33</v>
      </c>
      <c r="E10" s="14"/>
      <c r="F10" s="34" t="str">
        <f>SUM(C10:E10)</f>
        <v>0</v>
      </c>
      <c r="G10" s="12"/>
      <c r="H10" s="25">
        <v>6591024.44</v>
      </c>
      <c r="I10" s="14">
        <v>4343098.45</v>
      </c>
      <c r="J10" s="33">
        <v>2247925.99</v>
      </c>
      <c r="K10" s="12"/>
      <c r="L10" s="25">
        <v>149292727.99</v>
      </c>
      <c r="M10" s="14">
        <v>48942471.48</v>
      </c>
      <c r="N10" s="33">
        <v>100350256.51</v>
      </c>
      <c r="O10" s="12"/>
      <c r="P10" s="25">
        <v>147091222.36</v>
      </c>
      <c r="Q10" s="14">
        <v>81473219.21</v>
      </c>
      <c r="R10" s="33">
        <v>65618003.15</v>
      </c>
      <c r="S10" s="12"/>
      <c r="T10" s="25">
        <v>111853.98</v>
      </c>
      <c r="U10" s="14"/>
      <c r="V10" s="33">
        <v>111853.98</v>
      </c>
      <c r="W10" s="12"/>
      <c r="X10" s="37">
        <v>196569381.86</v>
      </c>
    </row>
    <row r="11" spans="1:24">
      <c r="A11" s="20" t="s">
        <v>43</v>
      </c>
      <c r="B11" s="12"/>
      <c r="C11" s="25">
        <v>14750476.9</v>
      </c>
      <c r="D11" s="14">
        <v>13967829.57</v>
      </c>
      <c r="E11" s="14"/>
      <c r="F11" s="34" t="str">
        <f>SUM(C11:E11)</f>
        <v>0</v>
      </c>
      <c r="G11" s="12"/>
      <c r="H11" s="25">
        <v>6591024.44</v>
      </c>
      <c r="I11" s="14">
        <v>4438743.13</v>
      </c>
      <c r="J11" s="33">
        <v>2152281.31</v>
      </c>
      <c r="K11" s="12"/>
      <c r="L11" s="25">
        <v>149290413.02</v>
      </c>
      <c r="M11" s="14">
        <v>50362789.19</v>
      </c>
      <c r="N11" s="33">
        <v>98927623.83</v>
      </c>
      <c r="O11" s="12"/>
      <c r="P11" s="25">
        <v>147323402.35</v>
      </c>
      <c r="Q11" s="14">
        <v>83337229.9</v>
      </c>
      <c r="R11" s="33">
        <v>63986172.45</v>
      </c>
      <c r="S11" s="12"/>
      <c r="T11" s="25">
        <v>111853.98</v>
      </c>
      <c r="U11" s="14"/>
      <c r="V11" s="33">
        <v>111853.98</v>
      </c>
      <c r="W11" s="12"/>
      <c r="X11" s="37">
        <v>193896238.04</v>
      </c>
    </row>
    <row r="12" spans="1:24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34" t="str">
        <f>SUM(F8:F11)</f>
        <v>0</v>
      </c>
      <c r="G12" s="12"/>
      <c r="H12" s="26" t="str">
        <f>SUM(H8:H11)</f>
        <v>0</v>
      </c>
      <c r="I12" s="15" t="str">
        <f>SUM(I8:I11)</f>
        <v>0</v>
      </c>
      <c r="J12" s="34" t="str">
        <f>SUM(J8:J11)</f>
        <v>0</v>
      </c>
      <c r="K12" s="12"/>
      <c r="L12" s="26" t="str">
        <f>SUM(L8:L11)</f>
        <v>0</v>
      </c>
      <c r="M12" s="15" t="str">
        <f>SUM(M8:M11)</f>
        <v>0</v>
      </c>
      <c r="N12" s="34" t="str">
        <f>SUM(N8:N11)</f>
        <v>0</v>
      </c>
      <c r="O12" s="12"/>
      <c r="P12" s="26" t="str">
        <f>SUM(P8:P11)</f>
        <v>0</v>
      </c>
      <c r="Q12" s="15" t="str">
        <f>SUM(Q8:Q11)</f>
        <v>0</v>
      </c>
      <c r="R12" s="34" t="str">
        <f>SUM(R8:R11)</f>
        <v>0</v>
      </c>
      <c r="S12" s="12"/>
      <c r="T12" s="26" t="str">
        <f>SUM(T8:T11)</f>
        <v>0</v>
      </c>
      <c r="U12" s="15" t="str">
        <f>SUM(U8:U11)</f>
        <v>0</v>
      </c>
      <c r="V12" s="34" t="str">
        <f>SUM(V8:V11)</f>
        <v>0</v>
      </c>
      <c r="W12" s="12"/>
      <c r="X12" s="38" t="str">
        <f>SUM(X8:X11)</f>
        <v>0</v>
      </c>
    </row>
    <row r="13" spans="1:24">
      <c r="A13" s="18"/>
      <c r="B13" s="12"/>
      <c r="C13" s="24"/>
      <c r="D13" s="12"/>
      <c r="E13" s="12"/>
      <c r="F13" s="32"/>
      <c r="G13" s="12"/>
      <c r="H13" s="24"/>
      <c r="I13" s="12"/>
      <c r="J13" s="32"/>
      <c r="K13" s="12"/>
      <c r="L13" s="24"/>
      <c r="M13" s="12"/>
      <c r="N13" s="32"/>
      <c r="O13" s="12"/>
      <c r="P13" s="24"/>
      <c r="Q13" s="12"/>
      <c r="R13" s="32"/>
      <c r="S13" s="12"/>
      <c r="T13" s="24"/>
      <c r="U13" s="12"/>
      <c r="V13" s="32"/>
      <c r="W13" s="12"/>
      <c r="X13" s="18"/>
    </row>
    <row r="14" spans="1:24">
      <c r="A14" s="19" t="s">
        <v>45</v>
      </c>
      <c r="B14" s="12"/>
      <c r="C14" s="24"/>
      <c r="D14" s="12"/>
      <c r="E14" s="12"/>
      <c r="F14" s="32"/>
      <c r="G14" s="12"/>
      <c r="H14" s="24"/>
      <c r="I14" s="12"/>
      <c r="J14" s="32"/>
      <c r="K14" s="12"/>
      <c r="L14" s="24"/>
      <c r="M14" s="12"/>
      <c r="N14" s="32"/>
      <c r="O14" s="12"/>
      <c r="P14" s="24"/>
      <c r="Q14" s="12"/>
      <c r="R14" s="32"/>
      <c r="S14" s="12"/>
      <c r="T14" s="24"/>
      <c r="U14" s="12"/>
      <c r="V14" s="32"/>
      <c r="W14" s="12"/>
      <c r="X14" s="18"/>
    </row>
    <row r="15" spans="1:24">
      <c r="A15" s="20" t="s">
        <v>40</v>
      </c>
      <c r="B15" s="12"/>
      <c r="C15" s="25">
        <v>10962304.17</v>
      </c>
      <c r="D15" s="14">
        <v>1575162.91</v>
      </c>
      <c r="E15" s="14"/>
      <c r="F15" s="34" t="str">
        <f>SUM(C15:E15)</f>
        <v>0</v>
      </c>
      <c r="G15" s="12"/>
      <c r="H15" s="25">
        <v>3159376.33</v>
      </c>
      <c r="I15" s="14">
        <v>2404819.36</v>
      </c>
      <c r="J15" s="33">
        <v>754556.97</v>
      </c>
      <c r="K15" s="12"/>
      <c r="L15" s="25">
        <v>93007952.94</v>
      </c>
      <c r="M15" s="14">
        <v>57575503.1</v>
      </c>
      <c r="N15" s="33">
        <v>35432449.84</v>
      </c>
      <c r="O15" s="12"/>
      <c r="P15" s="25">
        <v>94010991.68</v>
      </c>
      <c r="Q15" s="14">
        <v>70510777.35</v>
      </c>
      <c r="R15" s="33">
        <v>23500214.33</v>
      </c>
      <c r="S15" s="12"/>
      <c r="T15" s="25">
        <v>3073922.16</v>
      </c>
      <c r="U15" s="14"/>
      <c r="V15" s="33">
        <v>3073922.16</v>
      </c>
      <c r="W15" s="12"/>
      <c r="X15" s="37">
        <v>75298610.38</v>
      </c>
    </row>
    <row r="16" spans="1:24">
      <c r="A16" s="20" t="s">
        <v>41</v>
      </c>
      <c r="B16" s="12"/>
      <c r="C16" s="25">
        <v>10962304.17</v>
      </c>
      <c r="D16" s="14">
        <v>1366385.73</v>
      </c>
      <c r="E16" s="14"/>
      <c r="F16" s="34" t="str">
        <f>SUM(C16:E16)</f>
        <v>0</v>
      </c>
      <c r="G16" s="12"/>
      <c r="H16" s="25">
        <v>3159376.33</v>
      </c>
      <c r="I16" s="14">
        <v>2438488.41</v>
      </c>
      <c r="J16" s="33">
        <v>720887.92</v>
      </c>
      <c r="K16" s="12"/>
      <c r="L16" s="25">
        <v>93542927.21</v>
      </c>
      <c r="M16" s="14">
        <v>58534053.58</v>
      </c>
      <c r="N16" s="33">
        <v>35008873.63</v>
      </c>
      <c r="O16" s="12"/>
      <c r="P16" s="25">
        <v>94311714.29</v>
      </c>
      <c r="Q16" s="14">
        <v>72153751.57</v>
      </c>
      <c r="R16" s="33">
        <v>22157962.72</v>
      </c>
      <c r="S16" s="12"/>
      <c r="T16" s="25">
        <v>3073922.16</v>
      </c>
      <c r="U16" s="14"/>
      <c r="V16" s="33">
        <v>3073922.16</v>
      </c>
      <c r="W16" s="12"/>
      <c r="X16" s="37">
        <v>73290336.33</v>
      </c>
    </row>
    <row r="17" spans="1:24">
      <c r="A17" s="20" t="s">
        <v>42</v>
      </c>
      <c r="B17" s="12"/>
      <c r="C17" s="25">
        <v>10962304.17</v>
      </c>
      <c r="D17" s="14">
        <v>1682792.5</v>
      </c>
      <c r="E17" s="14"/>
      <c r="F17" s="34" t="str">
        <f>SUM(C17:E17)</f>
        <v>0</v>
      </c>
      <c r="G17" s="12"/>
      <c r="H17" s="25">
        <v>3159376.33</v>
      </c>
      <c r="I17" s="14">
        <v>2470664.79</v>
      </c>
      <c r="J17" s="33">
        <v>688711.54</v>
      </c>
      <c r="K17" s="12"/>
      <c r="L17" s="25">
        <v>93542927.21</v>
      </c>
      <c r="M17" s="14">
        <v>59484931.45</v>
      </c>
      <c r="N17" s="33">
        <v>34057995.76</v>
      </c>
      <c r="O17" s="12"/>
      <c r="P17" s="25">
        <v>94141417.17</v>
      </c>
      <c r="Q17" s="14">
        <v>73272541.32</v>
      </c>
      <c r="R17" s="33">
        <v>20868875.85</v>
      </c>
      <c r="S17" s="12"/>
      <c r="T17" s="25">
        <v>3073922.16</v>
      </c>
      <c r="U17" s="14"/>
      <c r="V17" s="33">
        <v>3073922.16</v>
      </c>
      <c r="W17" s="12"/>
      <c r="X17" s="37">
        <v>71334601.98</v>
      </c>
    </row>
    <row r="18" spans="1:24">
      <c r="A18" s="20" t="s">
        <v>43</v>
      </c>
      <c r="B18" s="12"/>
      <c r="C18" s="25">
        <v>6519317.17</v>
      </c>
      <c r="D18" s="14">
        <v>1193036.4</v>
      </c>
      <c r="E18" s="14"/>
      <c r="F18" s="34" t="str">
        <f>SUM(C18:E18)</f>
        <v>0</v>
      </c>
      <c r="G18" s="12"/>
      <c r="H18" s="25">
        <v>2509903.28</v>
      </c>
      <c r="I18" s="14">
        <v>2509903.57</v>
      </c>
      <c r="J18" s="33">
        <v>-0.29</v>
      </c>
      <c r="K18" s="12"/>
      <c r="L18" s="25">
        <v>57687134.46</v>
      </c>
      <c r="M18" s="14">
        <v>60462109.55</v>
      </c>
      <c r="N18" s="33">
        <v>-2774975.09</v>
      </c>
      <c r="O18" s="12"/>
      <c r="P18" s="25">
        <v>80172843.14</v>
      </c>
      <c r="Q18" s="14">
        <v>74593171.8</v>
      </c>
      <c r="R18" s="33">
        <v>5579671.34</v>
      </c>
      <c r="S18" s="12"/>
      <c r="T18" s="25">
        <v>3073922.16</v>
      </c>
      <c r="U18" s="14"/>
      <c r="V18" s="33">
        <v>3073922.16</v>
      </c>
      <c r="W18" s="12"/>
      <c r="X18" s="37">
        <v>13590971.69</v>
      </c>
    </row>
    <row r="19" spans="1:24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34" t="str">
        <f>SUM(F15:F18)</f>
        <v>0</v>
      </c>
      <c r="G19" s="12"/>
      <c r="H19" s="26" t="str">
        <f>SUM(H15:H18)</f>
        <v>0</v>
      </c>
      <c r="I19" s="15" t="str">
        <f>SUM(I15:I18)</f>
        <v>0</v>
      </c>
      <c r="J19" s="34" t="str">
        <f>SUM(J15:J18)</f>
        <v>0</v>
      </c>
      <c r="K19" s="12"/>
      <c r="L19" s="26" t="str">
        <f>SUM(L15:L18)</f>
        <v>0</v>
      </c>
      <c r="M19" s="15" t="str">
        <f>SUM(M15:M18)</f>
        <v>0</v>
      </c>
      <c r="N19" s="34" t="str">
        <f>SUM(N15:N18)</f>
        <v>0</v>
      </c>
      <c r="O19" s="12"/>
      <c r="P19" s="26" t="str">
        <f>SUM(P15:P18)</f>
        <v>0</v>
      </c>
      <c r="Q19" s="15" t="str">
        <f>SUM(Q15:Q18)</f>
        <v>0</v>
      </c>
      <c r="R19" s="34" t="str">
        <f>SUM(R15:R18)</f>
        <v>0</v>
      </c>
      <c r="S19" s="12"/>
      <c r="T19" s="26" t="str">
        <f>SUM(T15:T18)</f>
        <v>0</v>
      </c>
      <c r="U19" s="15" t="str">
        <f>SUM(U15:U18)</f>
        <v>0</v>
      </c>
      <c r="V19" s="34" t="str">
        <f>SUM(V15:V18)</f>
        <v>0</v>
      </c>
      <c r="W19" s="12"/>
      <c r="X19" s="38" t="str">
        <f>SUM(X15:X18)</f>
        <v>0</v>
      </c>
    </row>
    <row r="20" spans="1:24">
      <c r="A20" s="18"/>
      <c r="B20" s="12"/>
      <c r="C20" s="24"/>
      <c r="D20" s="12"/>
      <c r="E20" s="12"/>
      <c r="F20" s="32"/>
      <c r="G20" s="12"/>
      <c r="H20" s="24"/>
      <c r="I20" s="12"/>
      <c r="J20" s="32"/>
      <c r="K20" s="12"/>
      <c r="L20" s="24"/>
      <c r="M20" s="12"/>
      <c r="N20" s="32"/>
      <c r="O20" s="12"/>
      <c r="P20" s="24"/>
      <c r="Q20" s="12"/>
      <c r="R20" s="32"/>
      <c r="S20" s="12"/>
      <c r="T20" s="24"/>
      <c r="U20" s="12"/>
      <c r="V20" s="32"/>
      <c r="W20" s="12"/>
      <c r="X20" s="18"/>
    </row>
    <row r="21" spans="1:24">
      <c r="A21" s="19" t="s">
        <v>46</v>
      </c>
      <c r="B21" s="12"/>
      <c r="C21" s="24"/>
      <c r="D21" s="12"/>
      <c r="E21" s="12"/>
      <c r="F21" s="32"/>
      <c r="G21" s="12"/>
      <c r="H21" s="24"/>
      <c r="I21" s="12"/>
      <c r="J21" s="32"/>
      <c r="K21" s="12"/>
      <c r="L21" s="24"/>
      <c r="M21" s="12"/>
      <c r="N21" s="32"/>
      <c r="O21" s="12"/>
      <c r="P21" s="24"/>
      <c r="Q21" s="12"/>
      <c r="R21" s="32"/>
      <c r="S21" s="12"/>
      <c r="T21" s="24"/>
      <c r="U21" s="12"/>
      <c r="V21" s="32"/>
      <c r="W21" s="12"/>
      <c r="X21" s="18"/>
    </row>
    <row r="22" spans="1:24">
      <c r="A22" s="20" t="s">
        <v>40</v>
      </c>
      <c r="B22" s="12"/>
      <c r="C22" s="25"/>
      <c r="D22" s="14">
        <v>772</v>
      </c>
      <c r="E22" s="14"/>
      <c r="F22" s="34" t="str">
        <f>SUM(C22:E22)</f>
        <v>0</v>
      </c>
      <c r="G22" s="12"/>
      <c r="H22" s="25"/>
      <c r="I22" s="14"/>
      <c r="J22" s="33"/>
      <c r="K22" s="12"/>
      <c r="L22" s="25"/>
      <c r="M22" s="14"/>
      <c r="N22" s="33"/>
      <c r="O22" s="12"/>
      <c r="P22" s="25">
        <v>450638</v>
      </c>
      <c r="Q22" s="14">
        <v>275786</v>
      </c>
      <c r="R22" s="33">
        <v>174852</v>
      </c>
      <c r="S22" s="12"/>
      <c r="T22" s="25">
        <v>143524</v>
      </c>
      <c r="U22" s="14">
        <v>77467</v>
      </c>
      <c r="V22" s="33">
        <v>66057</v>
      </c>
      <c r="W22" s="12"/>
      <c r="X22" s="37">
        <v>241681</v>
      </c>
    </row>
    <row r="23" spans="1:24">
      <c r="A23" s="20" t="s">
        <v>41</v>
      </c>
      <c r="B23" s="12"/>
      <c r="C23" s="25"/>
      <c r="D23" s="14">
        <v>3248</v>
      </c>
      <c r="E23" s="14"/>
      <c r="F23" s="34" t="str">
        <f>SUM(C23:E23)</f>
        <v>0</v>
      </c>
      <c r="G23" s="12"/>
      <c r="H23" s="25"/>
      <c r="I23" s="14"/>
      <c r="J23" s="33"/>
      <c r="K23" s="12"/>
      <c r="L23" s="25"/>
      <c r="M23" s="14"/>
      <c r="N23" s="33"/>
      <c r="O23" s="12"/>
      <c r="P23" s="25">
        <v>455854</v>
      </c>
      <c r="Q23" s="14">
        <v>292651</v>
      </c>
      <c r="R23" s="33">
        <v>163203</v>
      </c>
      <c r="S23" s="12"/>
      <c r="T23" s="25">
        <v>143524</v>
      </c>
      <c r="U23" s="14">
        <v>84829</v>
      </c>
      <c r="V23" s="33">
        <v>58695</v>
      </c>
      <c r="W23" s="12"/>
      <c r="X23" s="37">
        <v>225146</v>
      </c>
    </row>
    <row r="24" spans="1:24">
      <c r="A24" s="20" t="s">
        <v>42</v>
      </c>
      <c r="B24" s="12"/>
      <c r="C24" s="25"/>
      <c r="D24" s="14">
        <v>5071</v>
      </c>
      <c r="E24" s="14"/>
      <c r="F24" s="34" t="str">
        <f>SUM(C24:E24)</f>
        <v>0</v>
      </c>
      <c r="G24" s="12"/>
      <c r="H24" s="25"/>
      <c r="I24" s="14"/>
      <c r="J24" s="33"/>
      <c r="K24" s="12"/>
      <c r="L24" s="25"/>
      <c r="M24" s="14"/>
      <c r="N24" s="33"/>
      <c r="O24" s="12"/>
      <c r="P24" s="25">
        <v>460686</v>
      </c>
      <c r="Q24" s="14">
        <v>308858</v>
      </c>
      <c r="R24" s="33">
        <v>151828</v>
      </c>
      <c r="S24" s="12"/>
      <c r="T24" s="25">
        <v>143524</v>
      </c>
      <c r="U24" s="14">
        <v>92190</v>
      </c>
      <c r="V24" s="33">
        <v>51334</v>
      </c>
      <c r="W24" s="12"/>
      <c r="X24" s="37">
        <v>208233</v>
      </c>
    </row>
    <row r="25" spans="1:24">
      <c r="A25" s="20" t="s">
        <v>43</v>
      </c>
      <c r="B25" s="12"/>
      <c r="C25" s="25"/>
      <c r="D25" s="14">
        <v>0</v>
      </c>
      <c r="E25" s="14"/>
      <c r="F25" s="34" t="str">
        <f>SUM(C25:E25)</f>
        <v>0</v>
      </c>
      <c r="G25" s="12"/>
      <c r="H25" s="25"/>
      <c r="I25" s="14"/>
      <c r="J25" s="33"/>
      <c r="K25" s="12"/>
      <c r="L25" s="25"/>
      <c r="M25" s="14"/>
      <c r="N25" s="33"/>
      <c r="O25" s="12"/>
      <c r="P25" s="25">
        <v>466791</v>
      </c>
      <c r="Q25" s="14">
        <v>324886</v>
      </c>
      <c r="R25" s="33">
        <v>141905</v>
      </c>
      <c r="S25" s="12"/>
      <c r="T25" s="25">
        <v>143524</v>
      </c>
      <c r="U25" s="14">
        <v>99553</v>
      </c>
      <c r="V25" s="33">
        <v>43971</v>
      </c>
      <c r="W25" s="12"/>
      <c r="X25" s="37">
        <v>185876</v>
      </c>
    </row>
    <row r="26" spans="1:24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34" t="str">
        <f>SUM(F22:F25)</f>
        <v>0</v>
      </c>
      <c r="G26" s="12"/>
      <c r="H26" s="26" t="str">
        <f>SUM(H22:H25)</f>
        <v>0</v>
      </c>
      <c r="I26" s="15" t="str">
        <f>SUM(I22:I25)</f>
        <v>0</v>
      </c>
      <c r="J26" s="34" t="str">
        <f>SUM(J22:J25)</f>
        <v>0</v>
      </c>
      <c r="K26" s="12"/>
      <c r="L26" s="26" t="str">
        <f>SUM(L22:L25)</f>
        <v>0</v>
      </c>
      <c r="M26" s="15" t="str">
        <f>SUM(M22:M25)</f>
        <v>0</v>
      </c>
      <c r="N26" s="34" t="str">
        <f>SUM(N22:N25)</f>
        <v>0</v>
      </c>
      <c r="O26" s="12"/>
      <c r="P26" s="26" t="str">
        <f>SUM(P22:P25)</f>
        <v>0</v>
      </c>
      <c r="Q26" s="15" t="str">
        <f>SUM(Q22:Q25)</f>
        <v>0</v>
      </c>
      <c r="R26" s="34" t="str">
        <f>SUM(R22:R25)</f>
        <v>0</v>
      </c>
      <c r="S26" s="12"/>
      <c r="T26" s="26" t="str">
        <f>SUM(T22:T25)</f>
        <v>0</v>
      </c>
      <c r="U26" s="15" t="str">
        <f>SUM(U22:U25)</f>
        <v>0</v>
      </c>
      <c r="V26" s="34" t="str">
        <f>SUM(V22:V25)</f>
        <v>0</v>
      </c>
      <c r="W26" s="12"/>
      <c r="X26" s="38" t="str">
        <f>SUM(X22:X25)</f>
        <v>0</v>
      </c>
    </row>
    <row r="27" spans="1:24">
      <c r="A27" s="18"/>
      <c r="B27" s="12"/>
      <c r="C27" s="24"/>
      <c r="D27" s="12"/>
      <c r="E27" s="12"/>
      <c r="F27" s="32"/>
      <c r="G27" s="12"/>
      <c r="H27" s="24"/>
      <c r="I27" s="12"/>
      <c r="J27" s="32"/>
      <c r="K27" s="12"/>
      <c r="L27" s="24"/>
      <c r="M27" s="12"/>
      <c r="N27" s="32"/>
      <c r="O27" s="12"/>
      <c r="P27" s="24"/>
      <c r="Q27" s="12"/>
      <c r="R27" s="32"/>
      <c r="S27" s="12"/>
      <c r="T27" s="24"/>
      <c r="U27" s="12"/>
      <c r="V27" s="32"/>
      <c r="W27" s="12"/>
      <c r="X27" s="18"/>
    </row>
    <row r="28" spans="1:24">
      <c r="A28" s="19" t="s">
        <v>47</v>
      </c>
      <c r="B28" s="12"/>
      <c r="C28" s="24"/>
      <c r="D28" s="12"/>
      <c r="E28" s="12"/>
      <c r="F28" s="32"/>
      <c r="G28" s="12"/>
      <c r="H28" s="24"/>
      <c r="I28" s="12"/>
      <c r="J28" s="32"/>
      <c r="K28" s="12"/>
      <c r="L28" s="24"/>
      <c r="M28" s="12"/>
      <c r="N28" s="32"/>
      <c r="O28" s="12"/>
      <c r="P28" s="24"/>
      <c r="Q28" s="12"/>
      <c r="R28" s="32"/>
      <c r="S28" s="12"/>
      <c r="T28" s="24"/>
      <c r="U28" s="12"/>
      <c r="V28" s="32"/>
      <c r="W28" s="12"/>
      <c r="X28" s="18"/>
    </row>
    <row r="29" spans="1:24">
      <c r="A29" s="20" t="s">
        <v>40</v>
      </c>
      <c r="B29" s="12"/>
      <c r="C29" s="25"/>
      <c r="D29" s="14">
        <v>772</v>
      </c>
      <c r="E29" s="14"/>
      <c r="F29" s="34" t="str">
        <f>SUM(C29:E29)</f>
        <v>0</v>
      </c>
      <c r="G29" s="12"/>
      <c r="H29" s="25"/>
      <c r="I29" s="14"/>
      <c r="J29" s="33"/>
      <c r="K29" s="12"/>
      <c r="L29" s="25"/>
      <c r="M29" s="14"/>
      <c r="N29" s="33"/>
      <c r="O29" s="12"/>
      <c r="P29" s="25">
        <v>458807</v>
      </c>
      <c r="Q29" s="14">
        <v>256042</v>
      </c>
      <c r="R29" s="33">
        <v>202765</v>
      </c>
      <c r="S29" s="12"/>
      <c r="T29" s="25">
        <v>151099</v>
      </c>
      <c r="U29" s="14">
        <v>89769</v>
      </c>
      <c r="V29" s="33">
        <v>61330</v>
      </c>
      <c r="W29" s="12"/>
      <c r="X29" s="37">
        <v>264867</v>
      </c>
    </row>
    <row r="30" spans="1:24">
      <c r="A30" s="20" t="s">
        <v>41</v>
      </c>
      <c r="B30" s="12"/>
      <c r="C30" s="25"/>
      <c r="D30" s="14">
        <v>3248</v>
      </c>
      <c r="E30" s="14"/>
      <c r="F30" s="34" t="str">
        <f>SUM(C30:E30)</f>
        <v>0</v>
      </c>
      <c r="G30" s="12"/>
      <c r="H30" s="25"/>
      <c r="I30" s="14"/>
      <c r="J30" s="33"/>
      <c r="K30" s="12"/>
      <c r="L30" s="25"/>
      <c r="M30" s="14"/>
      <c r="N30" s="33"/>
      <c r="O30" s="12"/>
      <c r="P30" s="25">
        <v>479795</v>
      </c>
      <c r="Q30" s="14">
        <v>273580</v>
      </c>
      <c r="R30" s="33">
        <v>206215</v>
      </c>
      <c r="S30" s="12"/>
      <c r="T30" s="25">
        <v>151099</v>
      </c>
      <c r="U30" s="14">
        <v>98302</v>
      </c>
      <c r="V30" s="33">
        <v>52797</v>
      </c>
      <c r="W30" s="12"/>
      <c r="X30" s="37">
        <v>262260</v>
      </c>
    </row>
    <row r="31" spans="1:24">
      <c r="A31" s="20" t="s">
        <v>42</v>
      </c>
      <c r="B31" s="12"/>
      <c r="C31" s="25"/>
      <c r="D31" s="14">
        <v>5071</v>
      </c>
      <c r="E31" s="14"/>
      <c r="F31" s="34" t="str">
        <f>SUM(C31:E31)</f>
        <v>0</v>
      </c>
      <c r="G31" s="12"/>
      <c r="H31" s="25"/>
      <c r="I31" s="14"/>
      <c r="J31" s="33"/>
      <c r="K31" s="12"/>
      <c r="L31" s="25"/>
      <c r="M31" s="14"/>
      <c r="N31" s="33"/>
      <c r="O31" s="12"/>
      <c r="P31" s="25">
        <v>481971</v>
      </c>
      <c r="Q31" s="14">
        <v>291097</v>
      </c>
      <c r="R31" s="33">
        <v>190874</v>
      </c>
      <c r="S31" s="12"/>
      <c r="T31" s="25">
        <v>151099</v>
      </c>
      <c r="U31" s="14">
        <v>106834</v>
      </c>
      <c r="V31" s="33">
        <v>44265</v>
      </c>
      <c r="W31" s="12"/>
      <c r="X31" s="37">
        <v>240210</v>
      </c>
    </row>
    <row r="32" spans="1:24">
      <c r="A32" s="20" t="s">
        <v>43</v>
      </c>
      <c r="B32" s="12"/>
      <c r="C32" s="25"/>
      <c r="D32" s="14">
        <v>0</v>
      </c>
      <c r="E32" s="14"/>
      <c r="F32" s="34" t="str">
        <f>SUM(C32:E32)</f>
        <v>0</v>
      </c>
      <c r="G32" s="12"/>
      <c r="H32" s="25"/>
      <c r="I32" s="14"/>
      <c r="J32" s="33"/>
      <c r="K32" s="12"/>
      <c r="L32" s="25"/>
      <c r="M32" s="14"/>
      <c r="N32" s="33"/>
      <c r="O32" s="12"/>
      <c r="P32" s="25">
        <v>488076</v>
      </c>
      <c r="Q32" s="14">
        <v>307826</v>
      </c>
      <c r="R32" s="33">
        <v>180250</v>
      </c>
      <c r="S32" s="12"/>
      <c r="T32" s="25">
        <v>151099</v>
      </c>
      <c r="U32" s="14">
        <v>115367</v>
      </c>
      <c r="V32" s="33">
        <v>35732</v>
      </c>
      <c r="W32" s="12"/>
      <c r="X32" s="37">
        <v>215982</v>
      </c>
    </row>
    <row r="33" spans="1:24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34" t="str">
        <f>SUM(F29:F32)</f>
        <v>0</v>
      </c>
      <c r="G33" s="12"/>
      <c r="H33" s="26" t="str">
        <f>SUM(H29:H32)</f>
        <v>0</v>
      </c>
      <c r="I33" s="15" t="str">
        <f>SUM(I29:I32)</f>
        <v>0</v>
      </c>
      <c r="J33" s="34" t="str">
        <f>SUM(J29:J32)</f>
        <v>0</v>
      </c>
      <c r="K33" s="12"/>
      <c r="L33" s="26" t="str">
        <f>SUM(L29:L32)</f>
        <v>0</v>
      </c>
      <c r="M33" s="15" t="str">
        <f>SUM(M29:M32)</f>
        <v>0</v>
      </c>
      <c r="N33" s="34" t="str">
        <f>SUM(N29:N32)</f>
        <v>0</v>
      </c>
      <c r="O33" s="12"/>
      <c r="P33" s="26" t="str">
        <f>SUM(P29:P32)</f>
        <v>0</v>
      </c>
      <c r="Q33" s="15" t="str">
        <f>SUM(Q29:Q32)</f>
        <v>0</v>
      </c>
      <c r="R33" s="34" t="str">
        <f>SUM(R29:R32)</f>
        <v>0</v>
      </c>
      <c r="S33" s="12"/>
      <c r="T33" s="26" t="str">
        <f>SUM(T29:T32)</f>
        <v>0</v>
      </c>
      <c r="U33" s="15" t="str">
        <f>SUM(U29:U32)</f>
        <v>0</v>
      </c>
      <c r="V33" s="34" t="str">
        <f>SUM(V29:V32)</f>
        <v>0</v>
      </c>
      <c r="W33" s="12"/>
      <c r="X33" s="38" t="str">
        <f>SUM(X29:X32)</f>
        <v>0</v>
      </c>
    </row>
    <row r="34" spans="1:24">
      <c r="A34" s="18"/>
      <c r="B34" s="12"/>
      <c r="C34" s="24"/>
      <c r="D34" s="12"/>
      <c r="E34" s="12"/>
      <c r="F34" s="32"/>
      <c r="G34" s="12"/>
      <c r="H34" s="24"/>
      <c r="I34" s="12"/>
      <c r="J34" s="32"/>
      <c r="K34" s="12"/>
      <c r="L34" s="24"/>
      <c r="M34" s="12"/>
      <c r="N34" s="32"/>
      <c r="O34" s="12"/>
      <c r="P34" s="24"/>
      <c r="Q34" s="12"/>
      <c r="R34" s="32"/>
      <c r="S34" s="12"/>
      <c r="T34" s="24"/>
      <c r="U34" s="12"/>
      <c r="V34" s="32"/>
      <c r="W34" s="12"/>
      <c r="X34" s="18"/>
    </row>
    <row r="35" spans="1:24">
      <c r="A35" s="19" t="s">
        <v>48</v>
      </c>
      <c r="B35" s="12"/>
      <c r="C35" s="24"/>
      <c r="D35" s="12"/>
      <c r="E35" s="12"/>
      <c r="F35" s="32"/>
      <c r="G35" s="12"/>
      <c r="H35" s="24"/>
      <c r="I35" s="12"/>
      <c r="J35" s="32"/>
      <c r="K35" s="12"/>
      <c r="L35" s="24"/>
      <c r="M35" s="12"/>
      <c r="N35" s="32"/>
      <c r="O35" s="12"/>
      <c r="P35" s="24"/>
      <c r="Q35" s="12"/>
      <c r="R35" s="32"/>
      <c r="S35" s="12"/>
      <c r="T35" s="24"/>
      <c r="U35" s="12"/>
      <c r="V35" s="32"/>
      <c r="W35" s="12"/>
      <c r="X35" s="18"/>
    </row>
    <row r="36" spans="1:24">
      <c r="A36" s="20" t="s">
        <v>40</v>
      </c>
      <c r="B36" s="12"/>
      <c r="C36" s="25"/>
      <c r="D36" s="14">
        <v>772</v>
      </c>
      <c r="E36" s="14"/>
      <c r="F36" s="34" t="str">
        <f>SUM(C36:E36)</f>
        <v>0</v>
      </c>
      <c r="G36" s="12"/>
      <c r="H36" s="25"/>
      <c r="I36" s="14"/>
      <c r="J36" s="33"/>
      <c r="K36" s="12"/>
      <c r="L36" s="25"/>
      <c r="M36" s="14"/>
      <c r="N36" s="33"/>
      <c r="O36" s="12"/>
      <c r="P36" s="25">
        <v>568002</v>
      </c>
      <c r="Q36" s="14">
        <v>340546</v>
      </c>
      <c r="R36" s="33">
        <v>227456</v>
      </c>
      <c r="S36" s="12"/>
      <c r="T36" s="25">
        <v>220905</v>
      </c>
      <c r="U36" s="14">
        <v>68604</v>
      </c>
      <c r="V36" s="33">
        <v>152301</v>
      </c>
      <c r="W36" s="12"/>
      <c r="X36" s="37">
        <v>380529</v>
      </c>
    </row>
    <row r="37" spans="1:24">
      <c r="A37" s="20" t="s">
        <v>41</v>
      </c>
      <c r="B37" s="12"/>
      <c r="C37" s="25"/>
      <c r="D37" s="14">
        <v>3248</v>
      </c>
      <c r="E37" s="14"/>
      <c r="F37" s="34" t="str">
        <f>SUM(C37:E37)</f>
        <v>0</v>
      </c>
      <c r="G37" s="12"/>
      <c r="H37" s="25"/>
      <c r="I37" s="14"/>
      <c r="J37" s="33"/>
      <c r="K37" s="12"/>
      <c r="L37" s="25"/>
      <c r="M37" s="14"/>
      <c r="N37" s="33"/>
      <c r="O37" s="12"/>
      <c r="P37" s="25">
        <v>573217</v>
      </c>
      <c r="Q37" s="14">
        <v>360318</v>
      </c>
      <c r="R37" s="33">
        <v>212899</v>
      </c>
      <c r="S37" s="12"/>
      <c r="T37" s="25">
        <v>220906</v>
      </c>
      <c r="U37" s="14">
        <v>74382</v>
      </c>
      <c r="V37" s="33">
        <v>146524</v>
      </c>
      <c r="W37" s="12"/>
      <c r="X37" s="37">
        <v>362671</v>
      </c>
    </row>
    <row r="38" spans="1:24">
      <c r="A38" s="20" t="s">
        <v>42</v>
      </c>
      <c r="B38" s="12"/>
      <c r="C38" s="25"/>
      <c r="D38" s="14">
        <v>5072</v>
      </c>
      <c r="E38" s="14"/>
      <c r="F38" s="34" t="str">
        <f>SUM(C38:E38)</f>
        <v>0</v>
      </c>
      <c r="G38" s="12"/>
      <c r="H38" s="25"/>
      <c r="I38" s="14"/>
      <c r="J38" s="33"/>
      <c r="K38" s="12"/>
      <c r="L38" s="25"/>
      <c r="M38" s="14"/>
      <c r="N38" s="33"/>
      <c r="O38" s="12"/>
      <c r="P38" s="25">
        <v>589380</v>
      </c>
      <c r="Q38" s="14">
        <v>380261</v>
      </c>
      <c r="R38" s="33">
        <v>209119</v>
      </c>
      <c r="S38" s="12"/>
      <c r="T38" s="25">
        <v>220905</v>
      </c>
      <c r="U38" s="14">
        <v>80162</v>
      </c>
      <c r="V38" s="33">
        <v>140743</v>
      </c>
      <c r="W38" s="12"/>
      <c r="X38" s="37">
        <v>354934</v>
      </c>
    </row>
    <row r="39" spans="1:24">
      <c r="A39" s="20" t="s">
        <v>43</v>
      </c>
      <c r="B39" s="12"/>
      <c r="C39" s="25"/>
      <c r="D39" s="14">
        <v>0</v>
      </c>
      <c r="E39" s="14"/>
      <c r="F39" s="34" t="str">
        <f>SUM(C39:E39)</f>
        <v>0</v>
      </c>
      <c r="G39" s="12"/>
      <c r="H39" s="25"/>
      <c r="I39" s="14"/>
      <c r="J39" s="33"/>
      <c r="K39" s="12"/>
      <c r="L39" s="25"/>
      <c r="M39" s="14"/>
      <c r="N39" s="33"/>
      <c r="O39" s="12"/>
      <c r="P39" s="25">
        <v>595646</v>
      </c>
      <c r="Q39" s="14">
        <v>399600</v>
      </c>
      <c r="R39" s="33">
        <v>196046</v>
      </c>
      <c r="S39" s="12"/>
      <c r="T39" s="25">
        <v>234892</v>
      </c>
      <c r="U39" s="14">
        <v>86290</v>
      </c>
      <c r="V39" s="33">
        <v>148602</v>
      </c>
      <c r="W39" s="12"/>
      <c r="X39" s="37">
        <v>344648</v>
      </c>
    </row>
    <row r="40" spans="1:24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34" t="str">
        <f>SUM(F36:F39)</f>
        <v>0</v>
      </c>
      <c r="G40" s="12"/>
      <c r="H40" s="26" t="str">
        <f>SUM(H36:H39)</f>
        <v>0</v>
      </c>
      <c r="I40" s="15" t="str">
        <f>SUM(I36:I39)</f>
        <v>0</v>
      </c>
      <c r="J40" s="34" t="str">
        <f>SUM(J36:J39)</f>
        <v>0</v>
      </c>
      <c r="K40" s="12"/>
      <c r="L40" s="26" t="str">
        <f>SUM(L36:L39)</f>
        <v>0</v>
      </c>
      <c r="M40" s="15" t="str">
        <f>SUM(M36:M39)</f>
        <v>0</v>
      </c>
      <c r="N40" s="34" t="str">
        <f>SUM(N36:N39)</f>
        <v>0</v>
      </c>
      <c r="O40" s="12"/>
      <c r="P40" s="26" t="str">
        <f>SUM(P36:P39)</f>
        <v>0</v>
      </c>
      <c r="Q40" s="15" t="str">
        <f>SUM(Q36:Q39)</f>
        <v>0</v>
      </c>
      <c r="R40" s="34" t="str">
        <f>SUM(R36:R39)</f>
        <v>0</v>
      </c>
      <c r="S40" s="12"/>
      <c r="T40" s="26" t="str">
        <f>SUM(T36:T39)</f>
        <v>0</v>
      </c>
      <c r="U40" s="15" t="str">
        <f>SUM(U36:U39)</f>
        <v>0</v>
      </c>
      <c r="V40" s="34" t="str">
        <f>SUM(V36:V39)</f>
        <v>0</v>
      </c>
      <c r="W40" s="12"/>
      <c r="X40" s="38" t="str">
        <f>SUM(X36:X39)</f>
        <v>0</v>
      </c>
    </row>
    <row r="41" spans="1:24">
      <c r="A41" s="18"/>
      <c r="B41" s="12"/>
      <c r="C41" s="24"/>
      <c r="D41" s="12"/>
      <c r="E41" s="12"/>
      <c r="F41" s="32"/>
      <c r="G41" s="12"/>
      <c r="H41" s="24"/>
      <c r="I41" s="12"/>
      <c r="J41" s="32"/>
      <c r="K41" s="12"/>
      <c r="L41" s="24"/>
      <c r="M41" s="12"/>
      <c r="N41" s="32"/>
      <c r="O41" s="12"/>
      <c r="P41" s="24"/>
      <c r="Q41" s="12"/>
      <c r="R41" s="32"/>
      <c r="S41" s="12"/>
      <c r="T41" s="24"/>
      <c r="U41" s="12"/>
      <c r="V41" s="32"/>
      <c r="W41" s="12"/>
      <c r="X41" s="18"/>
    </row>
    <row r="42" spans="1:24">
      <c r="A42" s="19" t="s">
        <v>49</v>
      </c>
      <c r="B42" s="12"/>
      <c r="C42" s="24"/>
      <c r="D42" s="12"/>
      <c r="E42" s="12"/>
      <c r="F42" s="32"/>
      <c r="G42" s="12"/>
      <c r="H42" s="24"/>
      <c r="I42" s="12"/>
      <c r="J42" s="32"/>
      <c r="K42" s="12"/>
      <c r="L42" s="24"/>
      <c r="M42" s="12"/>
      <c r="N42" s="32"/>
      <c r="O42" s="12"/>
      <c r="P42" s="24"/>
      <c r="Q42" s="12"/>
      <c r="R42" s="32"/>
      <c r="S42" s="12"/>
      <c r="T42" s="24"/>
      <c r="U42" s="12"/>
      <c r="V42" s="32"/>
      <c r="W42" s="12"/>
      <c r="X42" s="18"/>
    </row>
    <row r="43" spans="1:24">
      <c r="A43" s="20" t="s">
        <v>40</v>
      </c>
      <c r="B43" s="12"/>
      <c r="C43" s="25"/>
      <c r="D43" s="14">
        <v>773</v>
      </c>
      <c r="E43" s="14"/>
      <c r="F43" s="34" t="str">
        <f>SUM(C43:E43)</f>
        <v>0</v>
      </c>
      <c r="G43" s="12"/>
      <c r="H43" s="25"/>
      <c r="I43" s="14"/>
      <c r="J43" s="33"/>
      <c r="K43" s="12"/>
      <c r="L43" s="25"/>
      <c r="M43" s="14"/>
      <c r="N43" s="33"/>
      <c r="O43" s="12"/>
      <c r="P43" s="25">
        <v>267209</v>
      </c>
      <c r="Q43" s="14">
        <v>139874</v>
      </c>
      <c r="R43" s="33">
        <v>127335</v>
      </c>
      <c r="S43" s="12"/>
      <c r="T43" s="25">
        <v>10754</v>
      </c>
      <c r="U43" s="14">
        <v>1280</v>
      </c>
      <c r="V43" s="33">
        <v>9474</v>
      </c>
      <c r="W43" s="12"/>
      <c r="X43" s="37">
        <v>137582</v>
      </c>
    </row>
    <row r="44" spans="1:24">
      <c r="A44" s="20" t="s">
        <v>41</v>
      </c>
      <c r="B44" s="12"/>
      <c r="C44" s="25"/>
      <c r="D44" s="14">
        <v>3249</v>
      </c>
      <c r="E44" s="14"/>
      <c r="F44" s="34" t="str">
        <f>SUM(C44:E44)</f>
        <v>0</v>
      </c>
      <c r="G44" s="12"/>
      <c r="H44" s="25"/>
      <c r="I44" s="14"/>
      <c r="J44" s="33"/>
      <c r="K44" s="12"/>
      <c r="L44" s="25"/>
      <c r="M44" s="14"/>
      <c r="N44" s="33"/>
      <c r="O44" s="12"/>
      <c r="P44" s="25">
        <v>272426</v>
      </c>
      <c r="Q44" s="14">
        <v>150085</v>
      </c>
      <c r="R44" s="33">
        <v>122341</v>
      </c>
      <c r="S44" s="12"/>
      <c r="T44" s="25">
        <v>10753</v>
      </c>
      <c r="U44" s="14">
        <v>1665</v>
      </c>
      <c r="V44" s="33">
        <v>9088</v>
      </c>
      <c r="W44" s="12"/>
      <c r="X44" s="37">
        <v>134678</v>
      </c>
    </row>
    <row r="45" spans="1:24">
      <c r="A45" s="20" t="s">
        <v>42</v>
      </c>
      <c r="B45" s="12"/>
      <c r="C45" s="25"/>
      <c r="D45" s="14">
        <v>5072</v>
      </c>
      <c r="E45" s="14"/>
      <c r="F45" s="34" t="str">
        <f>SUM(C45:E45)</f>
        <v>0</v>
      </c>
      <c r="G45" s="12"/>
      <c r="H45" s="25"/>
      <c r="I45" s="14"/>
      <c r="J45" s="33"/>
      <c r="K45" s="12"/>
      <c r="L45" s="25"/>
      <c r="M45" s="14"/>
      <c r="N45" s="33"/>
      <c r="O45" s="12"/>
      <c r="P45" s="25">
        <v>274602</v>
      </c>
      <c r="Q45" s="14">
        <v>160059</v>
      </c>
      <c r="R45" s="33">
        <v>114543</v>
      </c>
      <c r="S45" s="12"/>
      <c r="T45" s="25">
        <v>10753</v>
      </c>
      <c r="U45" s="14">
        <v>2048</v>
      </c>
      <c r="V45" s="33">
        <v>8705</v>
      </c>
      <c r="W45" s="12"/>
      <c r="X45" s="37">
        <v>128320</v>
      </c>
    </row>
    <row r="46" spans="1:24">
      <c r="A46" s="20" t="s">
        <v>43</v>
      </c>
      <c r="B46" s="12"/>
      <c r="C46" s="25"/>
      <c r="D46" s="14">
        <v>0</v>
      </c>
      <c r="E46" s="14"/>
      <c r="F46" s="34" t="str">
        <f>SUM(C46:E46)</f>
        <v>0</v>
      </c>
      <c r="G46" s="12"/>
      <c r="H46" s="25"/>
      <c r="I46" s="14"/>
      <c r="J46" s="33"/>
      <c r="K46" s="12"/>
      <c r="L46" s="25"/>
      <c r="M46" s="14"/>
      <c r="N46" s="33"/>
      <c r="O46" s="12"/>
      <c r="P46" s="25">
        <v>280707</v>
      </c>
      <c r="Q46" s="14">
        <v>169376</v>
      </c>
      <c r="R46" s="33">
        <v>111331</v>
      </c>
      <c r="S46" s="12"/>
      <c r="T46" s="25">
        <v>10753</v>
      </c>
      <c r="U46" s="14">
        <v>2433</v>
      </c>
      <c r="V46" s="33">
        <v>8320</v>
      </c>
      <c r="W46" s="12"/>
      <c r="X46" s="37">
        <v>119651</v>
      </c>
    </row>
    <row r="47" spans="1:24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34" t="str">
        <f>SUM(F43:F46)</f>
        <v>0</v>
      </c>
      <c r="G47" s="12"/>
      <c r="H47" s="26" t="str">
        <f>SUM(H43:H46)</f>
        <v>0</v>
      </c>
      <c r="I47" s="15" t="str">
        <f>SUM(I43:I46)</f>
        <v>0</v>
      </c>
      <c r="J47" s="34" t="str">
        <f>SUM(J43:J46)</f>
        <v>0</v>
      </c>
      <c r="K47" s="12"/>
      <c r="L47" s="26" t="str">
        <f>SUM(L43:L46)</f>
        <v>0</v>
      </c>
      <c r="M47" s="15" t="str">
        <f>SUM(M43:M46)</f>
        <v>0</v>
      </c>
      <c r="N47" s="34" t="str">
        <f>SUM(N43:N46)</f>
        <v>0</v>
      </c>
      <c r="O47" s="12"/>
      <c r="P47" s="26" t="str">
        <f>SUM(P43:P46)</f>
        <v>0</v>
      </c>
      <c r="Q47" s="15" t="str">
        <f>SUM(Q43:Q46)</f>
        <v>0</v>
      </c>
      <c r="R47" s="34" t="str">
        <f>SUM(R43:R46)</f>
        <v>0</v>
      </c>
      <c r="S47" s="12"/>
      <c r="T47" s="26" t="str">
        <f>SUM(T43:T46)</f>
        <v>0</v>
      </c>
      <c r="U47" s="15" t="str">
        <f>SUM(U43:U46)</f>
        <v>0</v>
      </c>
      <c r="V47" s="34" t="str">
        <f>SUM(V43:V46)</f>
        <v>0</v>
      </c>
      <c r="W47" s="12"/>
      <c r="X47" s="38" t="str">
        <f>SUM(X43:X46)</f>
        <v>0</v>
      </c>
    </row>
    <row r="48" spans="1:24">
      <c r="A48" s="18"/>
      <c r="B48" s="12"/>
      <c r="C48" s="24"/>
      <c r="D48" s="12"/>
      <c r="E48" s="12"/>
      <c r="F48" s="32"/>
      <c r="G48" s="12"/>
      <c r="H48" s="24"/>
      <c r="I48" s="12"/>
      <c r="J48" s="32"/>
      <c r="K48" s="12"/>
      <c r="L48" s="24"/>
      <c r="M48" s="12"/>
      <c r="N48" s="32"/>
      <c r="O48" s="12"/>
      <c r="P48" s="24"/>
      <c r="Q48" s="12"/>
      <c r="R48" s="32"/>
      <c r="S48" s="12"/>
      <c r="T48" s="24"/>
      <c r="U48" s="12"/>
      <c r="V48" s="32"/>
      <c r="W48" s="12"/>
      <c r="X48" s="18"/>
    </row>
    <row r="49" spans="1:24">
      <c r="A49" s="19" t="s">
        <v>50</v>
      </c>
      <c r="B49" s="12"/>
      <c r="C49" s="24"/>
      <c r="D49" s="12"/>
      <c r="E49" s="12"/>
      <c r="F49" s="32"/>
      <c r="G49" s="12"/>
      <c r="H49" s="24"/>
      <c r="I49" s="12"/>
      <c r="J49" s="32"/>
      <c r="K49" s="12"/>
      <c r="L49" s="24"/>
      <c r="M49" s="12"/>
      <c r="N49" s="32"/>
      <c r="O49" s="12"/>
      <c r="P49" s="24"/>
      <c r="Q49" s="12"/>
      <c r="R49" s="32"/>
      <c r="S49" s="12"/>
      <c r="T49" s="24"/>
      <c r="U49" s="12"/>
      <c r="V49" s="32"/>
      <c r="W49" s="12"/>
      <c r="X49" s="18"/>
    </row>
    <row r="50" spans="1:24">
      <c r="A50" s="20" t="s">
        <v>40</v>
      </c>
      <c r="B50" s="12"/>
      <c r="C50" s="25">
        <v>9936362</v>
      </c>
      <c r="D50" s="14">
        <v>15144743.25</v>
      </c>
      <c r="E50" s="14"/>
      <c r="F50" s="34" t="str">
        <f>SUM(C50:E50)</f>
        <v>0</v>
      </c>
      <c r="G50" s="12"/>
      <c r="H50" s="25">
        <v>16423977.94</v>
      </c>
      <c r="I50" s="14">
        <v>5464886.6</v>
      </c>
      <c r="J50" s="33">
        <v>10959091.34</v>
      </c>
      <c r="K50" s="12"/>
      <c r="L50" s="25">
        <v>160934436.62</v>
      </c>
      <c r="M50" s="14">
        <v>11682602.56</v>
      </c>
      <c r="N50" s="33">
        <v>149251834.06</v>
      </c>
      <c r="O50" s="12"/>
      <c r="P50" s="25">
        <v>154360485.77</v>
      </c>
      <c r="Q50" s="14">
        <v>65933347.41</v>
      </c>
      <c r="R50" s="33">
        <v>88427138.36</v>
      </c>
      <c r="S50" s="12"/>
      <c r="T50" s="25">
        <v>407379.21</v>
      </c>
      <c r="U50" s="14"/>
      <c r="V50" s="33">
        <v>407379.21</v>
      </c>
      <c r="W50" s="12"/>
      <c r="X50" s="37">
        <v>274126548.22</v>
      </c>
    </row>
    <row r="51" spans="1:24">
      <c r="A51" s="20" t="s">
        <v>41</v>
      </c>
      <c r="B51" s="12"/>
      <c r="C51" s="25">
        <v>9936362</v>
      </c>
      <c r="D51" s="14">
        <v>26697699.43</v>
      </c>
      <c r="E51" s="14"/>
      <c r="F51" s="34" t="str">
        <f>SUM(C51:E51)</f>
        <v>0</v>
      </c>
      <c r="G51" s="12"/>
      <c r="H51" s="25">
        <v>16423977.94</v>
      </c>
      <c r="I51" s="14">
        <v>5747509.77</v>
      </c>
      <c r="J51" s="33">
        <v>10676468.17</v>
      </c>
      <c r="K51" s="12"/>
      <c r="L51" s="25">
        <v>160934436.62</v>
      </c>
      <c r="M51" s="14">
        <v>13786632.64</v>
      </c>
      <c r="N51" s="33">
        <v>147147803.98</v>
      </c>
      <c r="O51" s="12"/>
      <c r="P51" s="25">
        <v>155725449.12</v>
      </c>
      <c r="Q51" s="14">
        <v>70385464.98</v>
      </c>
      <c r="R51" s="33">
        <v>85339984.14</v>
      </c>
      <c r="S51" s="12"/>
      <c r="T51" s="25">
        <v>407379.21</v>
      </c>
      <c r="U51" s="14"/>
      <c r="V51" s="33">
        <v>407379.21</v>
      </c>
      <c r="W51" s="12"/>
      <c r="X51" s="37">
        <v>280205696.93</v>
      </c>
    </row>
    <row r="52" spans="1:24">
      <c r="A52" s="20" t="s">
        <v>42</v>
      </c>
      <c r="B52" s="12"/>
      <c r="C52" s="25">
        <v>9936362</v>
      </c>
      <c r="D52" s="14">
        <v>6001499.49</v>
      </c>
      <c r="E52" s="14"/>
      <c r="F52" s="34" t="str">
        <f>SUM(C52:E52)</f>
        <v>0</v>
      </c>
      <c r="G52" s="12"/>
      <c r="H52" s="25">
        <v>16036741.19</v>
      </c>
      <c r="I52" s="14">
        <v>6012154.91</v>
      </c>
      <c r="J52" s="33">
        <v>10024586.28</v>
      </c>
      <c r="K52" s="12"/>
      <c r="L52" s="25">
        <v>173386483.56</v>
      </c>
      <c r="M52" s="14">
        <v>16551009.62</v>
      </c>
      <c r="N52" s="33">
        <v>156835473.94</v>
      </c>
      <c r="O52" s="12"/>
      <c r="P52" s="25">
        <v>156448072.32</v>
      </c>
      <c r="Q52" s="14">
        <v>72401225.84</v>
      </c>
      <c r="R52" s="33">
        <v>84046846.48</v>
      </c>
      <c r="S52" s="12"/>
      <c r="T52" s="25">
        <v>407379.21</v>
      </c>
      <c r="U52" s="14"/>
      <c r="V52" s="33">
        <v>407379.21</v>
      </c>
      <c r="W52" s="12"/>
      <c r="X52" s="37">
        <v>267252147.4</v>
      </c>
    </row>
    <row r="53" spans="1:24">
      <c r="A53" s="20" t="s">
        <v>43</v>
      </c>
      <c r="B53" s="12"/>
      <c r="C53" s="25">
        <v>9936362</v>
      </c>
      <c r="D53" s="14">
        <v>8743734.08</v>
      </c>
      <c r="E53" s="14"/>
      <c r="F53" s="34" t="str">
        <f>SUM(C53:E53)</f>
        <v>0</v>
      </c>
      <c r="G53" s="12"/>
      <c r="H53" s="25">
        <v>16036741.19</v>
      </c>
      <c r="I53" s="14">
        <v>6265965.65</v>
      </c>
      <c r="J53" s="33">
        <v>9770775.54</v>
      </c>
      <c r="K53" s="12"/>
      <c r="L53" s="25">
        <v>173386483.56</v>
      </c>
      <c r="M53" s="14">
        <v>19074987.47</v>
      </c>
      <c r="N53" s="33">
        <v>154311496.09</v>
      </c>
      <c r="O53" s="12"/>
      <c r="P53" s="25">
        <v>157146853.65</v>
      </c>
      <c r="Q53" s="14">
        <v>76118157.97</v>
      </c>
      <c r="R53" s="33">
        <v>81028695.68</v>
      </c>
      <c r="S53" s="12"/>
      <c r="T53" s="25">
        <v>407379.21</v>
      </c>
      <c r="U53" s="14"/>
      <c r="V53" s="33">
        <v>407379.21</v>
      </c>
      <c r="W53" s="12"/>
      <c r="X53" s="37">
        <v>264198442.6</v>
      </c>
    </row>
    <row r="54" spans="1:24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34" t="str">
        <f>SUM(F50:F53)</f>
        <v>0</v>
      </c>
      <c r="G54" s="12"/>
      <c r="H54" s="26" t="str">
        <f>SUM(H50:H53)</f>
        <v>0</v>
      </c>
      <c r="I54" s="15" t="str">
        <f>SUM(I50:I53)</f>
        <v>0</v>
      </c>
      <c r="J54" s="34" t="str">
        <f>SUM(J50:J53)</f>
        <v>0</v>
      </c>
      <c r="K54" s="12"/>
      <c r="L54" s="26" t="str">
        <f>SUM(L50:L53)</f>
        <v>0</v>
      </c>
      <c r="M54" s="15" t="str">
        <f>SUM(M50:M53)</f>
        <v>0</v>
      </c>
      <c r="N54" s="34" t="str">
        <f>SUM(N50:N53)</f>
        <v>0</v>
      </c>
      <c r="O54" s="12"/>
      <c r="P54" s="26" t="str">
        <f>SUM(P50:P53)</f>
        <v>0</v>
      </c>
      <c r="Q54" s="15" t="str">
        <f>SUM(Q50:Q53)</f>
        <v>0</v>
      </c>
      <c r="R54" s="34" t="str">
        <f>SUM(R50:R53)</f>
        <v>0</v>
      </c>
      <c r="S54" s="12"/>
      <c r="T54" s="26" t="str">
        <f>SUM(T50:T53)</f>
        <v>0</v>
      </c>
      <c r="U54" s="15" t="str">
        <f>SUM(U50:U53)</f>
        <v>0</v>
      </c>
      <c r="V54" s="34" t="str">
        <f>SUM(V50:V53)</f>
        <v>0</v>
      </c>
      <c r="W54" s="12"/>
      <c r="X54" s="38" t="str">
        <f>SUM(X50:X53)</f>
        <v>0</v>
      </c>
    </row>
    <row r="55" spans="1:24">
      <c r="A55" s="18"/>
      <c r="B55" s="12"/>
      <c r="C55" s="24"/>
      <c r="D55" s="12"/>
      <c r="E55" s="12"/>
      <c r="F55" s="32"/>
      <c r="G55" s="12"/>
      <c r="H55" s="24"/>
      <c r="I55" s="12"/>
      <c r="J55" s="32"/>
      <c r="K55" s="12"/>
      <c r="L55" s="24"/>
      <c r="M55" s="12"/>
      <c r="N55" s="32"/>
      <c r="O55" s="12"/>
      <c r="P55" s="24"/>
      <c r="Q55" s="12"/>
      <c r="R55" s="32"/>
      <c r="S55" s="12"/>
      <c r="T55" s="24"/>
      <c r="U55" s="12"/>
      <c r="V55" s="32"/>
      <c r="W55" s="12"/>
      <c r="X55" s="18"/>
    </row>
    <row r="56" spans="1:24">
      <c r="A56" s="19" t="s">
        <v>51</v>
      </c>
      <c r="B56" s="12"/>
      <c r="C56" s="24"/>
      <c r="D56" s="12"/>
      <c r="E56" s="12"/>
      <c r="F56" s="32"/>
      <c r="G56" s="12"/>
      <c r="H56" s="24"/>
      <c r="I56" s="12"/>
      <c r="J56" s="32"/>
      <c r="K56" s="12"/>
      <c r="L56" s="24"/>
      <c r="M56" s="12"/>
      <c r="N56" s="32"/>
      <c r="O56" s="12"/>
      <c r="P56" s="24"/>
      <c r="Q56" s="12"/>
      <c r="R56" s="32"/>
      <c r="S56" s="12"/>
      <c r="T56" s="24"/>
      <c r="U56" s="12"/>
      <c r="V56" s="32"/>
      <c r="W56" s="12"/>
      <c r="X56" s="18"/>
    </row>
    <row r="57" spans="1:24">
      <c r="A57" s="20" t="s">
        <v>40</v>
      </c>
      <c r="B57" s="12"/>
      <c r="C57" s="25">
        <v>13751792</v>
      </c>
      <c r="D57" s="14">
        <v>19729252</v>
      </c>
      <c r="E57" s="14">
        <v>0</v>
      </c>
      <c r="F57" s="34" t="str">
        <f>SUM(C57:E57)</f>
        <v>0</v>
      </c>
      <c r="G57" s="12"/>
      <c r="H57" s="25">
        <v>0</v>
      </c>
      <c r="I57" s="14">
        <v>0</v>
      </c>
      <c r="J57" s="33">
        <v>0</v>
      </c>
      <c r="K57" s="12"/>
      <c r="L57" s="25">
        <v>193488006</v>
      </c>
      <c r="M57" s="14">
        <v>104535427</v>
      </c>
      <c r="N57" s="33">
        <v>88952579</v>
      </c>
      <c r="O57" s="12"/>
      <c r="P57" s="25">
        <v>279635292</v>
      </c>
      <c r="Q57" s="14">
        <v>179861577</v>
      </c>
      <c r="R57" s="33">
        <v>99773715</v>
      </c>
      <c r="S57" s="12"/>
      <c r="T57" s="25">
        <v>0</v>
      </c>
      <c r="U57" s="14">
        <v>0</v>
      </c>
      <c r="V57" s="33">
        <v>0</v>
      </c>
      <c r="W57" s="12"/>
      <c r="X57" s="37">
        <v>222207338</v>
      </c>
    </row>
    <row r="58" spans="1:24">
      <c r="A58" s="20" t="s">
        <v>41</v>
      </c>
      <c r="B58" s="12"/>
      <c r="C58" s="25">
        <v>17480612</v>
      </c>
      <c r="D58" s="14">
        <v>17482567</v>
      </c>
      <c r="E58" s="14">
        <v>0</v>
      </c>
      <c r="F58" s="34" t="str">
        <f>SUM(C58:E58)</f>
        <v>0</v>
      </c>
      <c r="G58" s="12"/>
      <c r="H58" s="25">
        <v>0</v>
      </c>
      <c r="I58" s="14">
        <v>0</v>
      </c>
      <c r="J58" s="33">
        <v>0</v>
      </c>
      <c r="K58" s="12"/>
      <c r="L58" s="25">
        <v>206865646</v>
      </c>
      <c r="M58" s="14">
        <v>106847070</v>
      </c>
      <c r="N58" s="33">
        <v>100018576</v>
      </c>
      <c r="O58" s="12"/>
      <c r="P58" s="25">
        <v>282600117</v>
      </c>
      <c r="Q58" s="14">
        <v>184607108</v>
      </c>
      <c r="R58" s="33">
        <v>97993009</v>
      </c>
      <c r="S58" s="12"/>
      <c r="T58" s="25">
        <v>0</v>
      </c>
      <c r="U58" s="14">
        <v>0</v>
      </c>
      <c r="V58" s="33">
        <v>0</v>
      </c>
      <c r="W58" s="12"/>
      <c r="X58" s="37">
        <v>232974764</v>
      </c>
    </row>
    <row r="59" spans="1:24">
      <c r="A59" s="20" t="s">
        <v>42</v>
      </c>
      <c r="B59" s="12"/>
      <c r="C59" s="25">
        <v>17480612</v>
      </c>
      <c r="D59" s="14">
        <v>34103717</v>
      </c>
      <c r="E59" s="14">
        <v>0</v>
      </c>
      <c r="F59" s="34" t="str">
        <f>SUM(C59:E59)</f>
        <v>0</v>
      </c>
      <c r="G59" s="12"/>
      <c r="H59" s="25">
        <v>0</v>
      </c>
      <c r="I59" s="14">
        <v>0</v>
      </c>
      <c r="J59" s="33">
        <v>0</v>
      </c>
      <c r="K59" s="12"/>
      <c r="L59" s="25">
        <v>208906768</v>
      </c>
      <c r="M59" s="14">
        <v>109298120</v>
      </c>
      <c r="N59" s="33">
        <v>99608648</v>
      </c>
      <c r="O59" s="12"/>
      <c r="P59" s="25">
        <v>287416440</v>
      </c>
      <c r="Q59" s="14">
        <v>189126276</v>
      </c>
      <c r="R59" s="33">
        <v>98290164</v>
      </c>
      <c r="S59" s="12"/>
      <c r="T59" s="25">
        <v>0</v>
      </c>
      <c r="U59" s="14">
        <v>0</v>
      </c>
      <c r="V59" s="33">
        <v>0</v>
      </c>
      <c r="W59" s="12"/>
      <c r="X59" s="37">
        <v>249483141</v>
      </c>
    </row>
    <row r="60" spans="1:24">
      <c r="A60" s="20" t="s">
        <v>43</v>
      </c>
      <c r="B60" s="12"/>
      <c r="C60" s="25">
        <v>17480612</v>
      </c>
      <c r="D60" s="14">
        <v>42215051</v>
      </c>
      <c r="E60" s="14">
        <v>0</v>
      </c>
      <c r="F60" s="34" t="str">
        <f>SUM(C60:E60)</f>
        <v>0</v>
      </c>
      <c r="G60" s="12"/>
      <c r="H60" s="25">
        <v>0</v>
      </c>
      <c r="I60" s="14">
        <v>0</v>
      </c>
      <c r="J60" s="33">
        <v>0</v>
      </c>
      <c r="K60" s="12"/>
      <c r="L60" s="25">
        <v>202692124</v>
      </c>
      <c r="M60" s="14">
        <v>111792575</v>
      </c>
      <c r="N60" s="33">
        <v>90899549</v>
      </c>
      <c r="O60" s="12"/>
      <c r="P60" s="25">
        <v>297525940</v>
      </c>
      <c r="Q60" s="14">
        <v>193911916</v>
      </c>
      <c r="R60" s="33">
        <v>103614024</v>
      </c>
      <c r="S60" s="12"/>
      <c r="T60" s="25">
        <v>0</v>
      </c>
      <c r="U60" s="14">
        <v>0</v>
      </c>
      <c r="V60" s="33">
        <v>0</v>
      </c>
      <c r="W60" s="12"/>
      <c r="X60" s="37">
        <v>254209236</v>
      </c>
    </row>
    <row r="61" spans="1:24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34" t="str">
        <f>SUM(F57:F60)</f>
        <v>0</v>
      </c>
      <c r="G61" s="12"/>
      <c r="H61" s="26" t="str">
        <f>SUM(H57:H60)</f>
        <v>0</v>
      </c>
      <c r="I61" s="15" t="str">
        <f>SUM(I57:I60)</f>
        <v>0</v>
      </c>
      <c r="J61" s="34" t="str">
        <f>SUM(J57:J60)</f>
        <v>0</v>
      </c>
      <c r="K61" s="12"/>
      <c r="L61" s="26" t="str">
        <f>SUM(L57:L60)</f>
        <v>0</v>
      </c>
      <c r="M61" s="15" t="str">
        <f>SUM(M57:M60)</f>
        <v>0</v>
      </c>
      <c r="N61" s="34" t="str">
        <f>SUM(N57:N60)</f>
        <v>0</v>
      </c>
      <c r="O61" s="12"/>
      <c r="P61" s="26" t="str">
        <f>SUM(P57:P60)</f>
        <v>0</v>
      </c>
      <c r="Q61" s="15" t="str">
        <f>SUM(Q57:Q60)</f>
        <v>0</v>
      </c>
      <c r="R61" s="34" t="str">
        <f>SUM(R57:R60)</f>
        <v>0</v>
      </c>
      <c r="S61" s="12"/>
      <c r="T61" s="26" t="str">
        <f>SUM(T57:T60)</f>
        <v>0</v>
      </c>
      <c r="U61" s="15" t="str">
        <f>SUM(U57:U60)</f>
        <v>0</v>
      </c>
      <c r="V61" s="34" t="str">
        <f>SUM(V57:V60)</f>
        <v>0</v>
      </c>
      <c r="W61" s="12"/>
      <c r="X61" s="38" t="str">
        <f>SUM(X57:X60)</f>
        <v>0</v>
      </c>
    </row>
    <row r="62" spans="1:24">
      <c r="A62" s="18"/>
      <c r="B62" s="12"/>
      <c r="C62" s="24"/>
      <c r="D62" s="12"/>
      <c r="E62" s="12"/>
      <c r="F62" s="32"/>
      <c r="G62" s="12"/>
      <c r="H62" s="24"/>
      <c r="I62" s="12"/>
      <c r="J62" s="32"/>
      <c r="K62" s="12"/>
      <c r="L62" s="24"/>
      <c r="M62" s="12"/>
      <c r="N62" s="32"/>
      <c r="O62" s="12"/>
      <c r="P62" s="24"/>
      <c r="Q62" s="12"/>
      <c r="R62" s="32"/>
      <c r="S62" s="12"/>
      <c r="T62" s="24"/>
      <c r="U62" s="12"/>
      <c r="V62" s="32"/>
      <c r="W62" s="12"/>
      <c r="X62" s="18"/>
    </row>
    <row r="63" spans="1:24">
      <c r="A63" s="19" t="s">
        <v>52</v>
      </c>
      <c r="B63" s="12"/>
      <c r="C63" s="24"/>
      <c r="D63" s="12"/>
      <c r="E63" s="12"/>
      <c r="F63" s="32"/>
      <c r="G63" s="12"/>
      <c r="H63" s="24"/>
      <c r="I63" s="12"/>
      <c r="J63" s="32"/>
      <c r="K63" s="12"/>
      <c r="L63" s="24"/>
      <c r="M63" s="12"/>
      <c r="N63" s="32"/>
      <c r="O63" s="12"/>
      <c r="P63" s="24"/>
      <c r="Q63" s="12"/>
      <c r="R63" s="32"/>
      <c r="S63" s="12"/>
      <c r="T63" s="24"/>
      <c r="U63" s="12"/>
      <c r="V63" s="32"/>
      <c r="W63" s="12"/>
      <c r="X63" s="18"/>
    </row>
    <row r="64" spans="1:24">
      <c r="A64" s="20" t="s">
        <v>40</v>
      </c>
      <c r="B64" s="12"/>
      <c r="C64" s="25">
        <v>454848.9</v>
      </c>
      <c r="D64" s="14">
        <v>763497.08</v>
      </c>
      <c r="E64" s="14"/>
      <c r="F64" s="34" t="str">
        <f>SUM(C64:E64)</f>
        <v>0</v>
      </c>
      <c r="G64" s="12"/>
      <c r="H64" s="25">
        <v>352057</v>
      </c>
      <c r="I64" s="14">
        <v>352057</v>
      </c>
      <c r="J64" s="33">
        <v>0</v>
      </c>
      <c r="K64" s="12"/>
      <c r="L64" s="25">
        <v>10589884.89</v>
      </c>
      <c r="M64" s="14">
        <v>6311704.32</v>
      </c>
      <c r="N64" s="33">
        <v>4278180.57</v>
      </c>
      <c r="O64" s="12"/>
      <c r="P64" s="25">
        <v>21412077.95</v>
      </c>
      <c r="Q64" s="14">
        <v>16423180.41</v>
      </c>
      <c r="R64" s="33">
        <v>4988897.54</v>
      </c>
      <c r="S64" s="12"/>
      <c r="T64" s="25">
        <v>6690930.23</v>
      </c>
      <c r="U64" s="14">
        <v>2159104.41</v>
      </c>
      <c r="V64" s="33">
        <v>4531825.82</v>
      </c>
      <c r="W64" s="12"/>
      <c r="X64" s="37">
        <v>15017249.91</v>
      </c>
    </row>
    <row r="65" spans="1:24">
      <c r="A65" s="20" t="s">
        <v>41</v>
      </c>
      <c r="B65" s="12"/>
      <c r="C65" s="25">
        <v>454848.9</v>
      </c>
      <c r="D65" s="14">
        <v>940864.97</v>
      </c>
      <c r="E65" s="14"/>
      <c r="F65" s="34" t="str">
        <f>SUM(C65:E65)</f>
        <v>0</v>
      </c>
      <c r="G65" s="12"/>
      <c r="H65" s="25">
        <v>352057</v>
      </c>
      <c r="I65" s="14">
        <v>352057</v>
      </c>
      <c r="J65" s="33">
        <v>0</v>
      </c>
      <c r="K65" s="12"/>
      <c r="L65" s="25">
        <v>10589884.89</v>
      </c>
      <c r="M65" s="14">
        <v>6527374.45</v>
      </c>
      <c r="N65" s="33">
        <v>4062510.44</v>
      </c>
      <c r="O65" s="12"/>
      <c r="P65" s="25">
        <v>21965952.69</v>
      </c>
      <c r="Q65" s="14">
        <v>17007792.97</v>
      </c>
      <c r="R65" s="33">
        <v>4958159.72</v>
      </c>
      <c r="S65" s="12"/>
      <c r="T65" s="25">
        <v>6725268.37</v>
      </c>
      <c r="U65" s="14">
        <v>2258021.68</v>
      </c>
      <c r="V65" s="33">
        <v>4467246.69</v>
      </c>
      <c r="W65" s="12"/>
      <c r="X65" s="37">
        <v>14883630.72</v>
      </c>
    </row>
    <row r="66" spans="1:24">
      <c r="A66" s="20" t="s">
        <v>42</v>
      </c>
      <c r="B66" s="12"/>
      <c r="C66" s="25">
        <v>454848.9</v>
      </c>
      <c r="D66" s="14">
        <v>1604172.55</v>
      </c>
      <c r="E66" s="14"/>
      <c r="F66" s="34" t="str">
        <f>SUM(C66:E66)</f>
        <v>0</v>
      </c>
      <c r="G66" s="12"/>
      <c r="H66" s="25">
        <v>352057</v>
      </c>
      <c r="I66" s="14">
        <v>352057</v>
      </c>
      <c r="J66" s="33">
        <v>0</v>
      </c>
      <c r="K66" s="12"/>
      <c r="L66" s="25">
        <v>10589884.89</v>
      </c>
      <c r="M66" s="14">
        <v>6743045.13</v>
      </c>
      <c r="N66" s="33">
        <v>3846839.76</v>
      </c>
      <c r="O66" s="12"/>
      <c r="P66" s="25">
        <v>22304694.19</v>
      </c>
      <c r="Q66" s="14">
        <v>17587626.17</v>
      </c>
      <c r="R66" s="33">
        <v>4717068.02</v>
      </c>
      <c r="S66" s="12"/>
      <c r="T66" s="25">
        <v>6725268.37</v>
      </c>
      <c r="U66" s="14">
        <v>2356939.15</v>
      </c>
      <c r="V66" s="33">
        <v>4368329.22</v>
      </c>
      <c r="W66" s="12"/>
      <c r="X66" s="37">
        <v>14991258.45</v>
      </c>
    </row>
    <row r="67" spans="1:24">
      <c r="A67" s="20" t="s">
        <v>43</v>
      </c>
      <c r="B67" s="12"/>
      <c r="C67" s="25">
        <v>454848.9</v>
      </c>
      <c r="D67" s="14">
        <v>1675367.97</v>
      </c>
      <c r="E67" s="14"/>
      <c r="F67" s="34" t="str">
        <f>SUM(C67:E67)</f>
        <v>0</v>
      </c>
      <c r="G67" s="12"/>
      <c r="H67" s="25">
        <v>352057</v>
      </c>
      <c r="I67" s="14">
        <v>352057</v>
      </c>
      <c r="J67" s="33">
        <v>0</v>
      </c>
      <c r="K67" s="12"/>
      <c r="L67" s="25">
        <v>10589884.89</v>
      </c>
      <c r="M67" s="14">
        <v>6958715.01</v>
      </c>
      <c r="N67" s="33">
        <v>3631169.88</v>
      </c>
      <c r="O67" s="12"/>
      <c r="P67" s="25">
        <v>22954558.61</v>
      </c>
      <c r="Q67" s="14">
        <v>18489709.57</v>
      </c>
      <c r="R67" s="33">
        <v>4464849.04</v>
      </c>
      <c r="S67" s="12"/>
      <c r="T67" s="25">
        <v>6725268.37</v>
      </c>
      <c r="U67" s="14">
        <v>2455856.13</v>
      </c>
      <c r="V67" s="33">
        <v>4269412.24</v>
      </c>
      <c r="W67" s="12"/>
      <c r="X67" s="37">
        <v>14495648.03</v>
      </c>
    </row>
    <row r="68" spans="1:24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34" t="str">
        <f>SUM(F64:F67)</f>
        <v>0</v>
      </c>
      <c r="G68" s="12"/>
      <c r="H68" s="26" t="str">
        <f>SUM(H64:H67)</f>
        <v>0</v>
      </c>
      <c r="I68" s="15" t="str">
        <f>SUM(I64:I67)</f>
        <v>0</v>
      </c>
      <c r="J68" s="34" t="str">
        <f>SUM(J64:J67)</f>
        <v>0</v>
      </c>
      <c r="K68" s="12"/>
      <c r="L68" s="26" t="str">
        <f>SUM(L64:L67)</f>
        <v>0</v>
      </c>
      <c r="M68" s="15" t="str">
        <f>SUM(M64:M67)</f>
        <v>0</v>
      </c>
      <c r="N68" s="34" t="str">
        <f>SUM(N64:N67)</f>
        <v>0</v>
      </c>
      <c r="O68" s="12"/>
      <c r="P68" s="26" t="str">
        <f>SUM(P64:P67)</f>
        <v>0</v>
      </c>
      <c r="Q68" s="15" t="str">
        <f>SUM(Q64:Q67)</f>
        <v>0</v>
      </c>
      <c r="R68" s="34" t="str">
        <f>SUM(R64:R67)</f>
        <v>0</v>
      </c>
      <c r="S68" s="12"/>
      <c r="T68" s="26" t="str">
        <f>SUM(T64:T67)</f>
        <v>0</v>
      </c>
      <c r="U68" s="15" t="str">
        <f>SUM(U64:U67)</f>
        <v>0</v>
      </c>
      <c r="V68" s="34" t="str">
        <f>SUM(V64:V67)</f>
        <v>0</v>
      </c>
      <c r="W68" s="12"/>
      <c r="X68" s="38" t="str">
        <f>SUM(X64:X67)</f>
        <v>0</v>
      </c>
    </row>
    <row r="69" spans="1:24">
      <c r="A69" s="18"/>
      <c r="B69" s="12"/>
      <c r="C69" s="24"/>
      <c r="D69" s="12"/>
      <c r="E69" s="12"/>
      <c r="F69" s="32"/>
      <c r="G69" s="12"/>
      <c r="H69" s="24"/>
      <c r="I69" s="12"/>
      <c r="J69" s="32"/>
      <c r="K69" s="12"/>
      <c r="L69" s="24"/>
      <c r="M69" s="12"/>
      <c r="N69" s="32"/>
      <c r="O69" s="12"/>
      <c r="P69" s="24"/>
      <c r="Q69" s="12"/>
      <c r="R69" s="32"/>
      <c r="S69" s="12"/>
      <c r="T69" s="24"/>
      <c r="U69" s="12"/>
      <c r="V69" s="32"/>
      <c r="W69" s="12"/>
      <c r="X69" s="18"/>
    </row>
    <row r="70" spans="1:24">
      <c r="A70" s="19" t="s">
        <v>53</v>
      </c>
      <c r="B70" s="12"/>
      <c r="C70" s="24"/>
      <c r="D70" s="12"/>
      <c r="E70" s="12"/>
      <c r="F70" s="32"/>
      <c r="G70" s="12"/>
      <c r="H70" s="24"/>
      <c r="I70" s="12"/>
      <c r="J70" s="32"/>
      <c r="K70" s="12"/>
      <c r="L70" s="24"/>
      <c r="M70" s="12"/>
      <c r="N70" s="32"/>
      <c r="O70" s="12"/>
      <c r="P70" s="24"/>
      <c r="Q70" s="12"/>
      <c r="R70" s="32"/>
      <c r="S70" s="12"/>
      <c r="T70" s="24"/>
      <c r="U70" s="12"/>
      <c r="V70" s="32"/>
      <c r="W70" s="12"/>
      <c r="X70" s="18"/>
    </row>
    <row r="71" spans="1:24">
      <c r="A71" s="20" t="s">
        <v>40</v>
      </c>
      <c r="B71" s="12"/>
      <c r="C71" s="25">
        <v>26048501</v>
      </c>
      <c r="D71" s="14">
        <v>4312752</v>
      </c>
      <c r="E71" s="14"/>
      <c r="F71" s="34" t="str">
        <f>SUM(C71:E71)</f>
        <v>0</v>
      </c>
      <c r="G71" s="12"/>
      <c r="H71" s="25">
        <v>6202611</v>
      </c>
      <c r="I71" s="14">
        <v>6067874</v>
      </c>
      <c r="J71" s="33">
        <v>134737</v>
      </c>
      <c r="K71" s="12"/>
      <c r="L71" s="25">
        <v>64503806</v>
      </c>
      <c r="M71" s="14">
        <v>21915499</v>
      </c>
      <c r="N71" s="33">
        <v>42588307</v>
      </c>
      <c r="O71" s="12"/>
      <c r="P71" s="25">
        <v>167827997</v>
      </c>
      <c r="Q71" s="14">
        <v>109910583</v>
      </c>
      <c r="R71" s="33">
        <v>57917414</v>
      </c>
      <c r="S71" s="12"/>
      <c r="T71" s="25">
        <v>12088670</v>
      </c>
      <c r="U71" s="14">
        <v>4824668</v>
      </c>
      <c r="V71" s="33">
        <v>7264002</v>
      </c>
      <c r="W71" s="12"/>
      <c r="X71" s="37">
        <v>138265713</v>
      </c>
    </row>
    <row r="72" spans="1:24">
      <c r="A72" s="20" t="s">
        <v>41</v>
      </c>
      <c r="B72" s="12"/>
      <c r="C72" s="25">
        <v>26048501</v>
      </c>
      <c r="D72" s="14">
        <v>5680305</v>
      </c>
      <c r="E72" s="14"/>
      <c r="F72" s="34" t="str">
        <f>SUM(C72:E72)</f>
        <v>0</v>
      </c>
      <c r="G72" s="12"/>
      <c r="H72" s="25">
        <v>6202611</v>
      </c>
      <c r="I72" s="14">
        <v>6071866</v>
      </c>
      <c r="J72" s="33">
        <v>130745</v>
      </c>
      <c r="K72" s="12"/>
      <c r="L72" s="25">
        <v>64503806</v>
      </c>
      <c r="M72" s="14">
        <v>22557466</v>
      </c>
      <c r="N72" s="33">
        <v>41946340</v>
      </c>
      <c r="O72" s="12"/>
      <c r="P72" s="25">
        <v>169813181</v>
      </c>
      <c r="Q72" s="14">
        <v>112786611</v>
      </c>
      <c r="R72" s="33">
        <v>57026570</v>
      </c>
      <c r="S72" s="12"/>
      <c r="T72" s="25">
        <v>12088670</v>
      </c>
      <c r="U72" s="14">
        <v>5135221</v>
      </c>
      <c r="V72" s="33">
        <v>6953449</v>
      </c>
      <c r="W72" s="12"/>
      <c r="X72" s="37">
        <v>137785910</v>
      </c>
    </row>
    <row r="73" spans="1:24">
      <c r="A73" s="20" t="s">
        <v>42</v>
      </c>
      <c r="B73" s="12"/>
      <c r="C73" s="25">
        <v>26048501</v>
      </c>
      <c r="D73" s="14">
        <v>14026457</v>
      </c>
      <c r="E73" s="14"/>
      <c r="F73" s="34" t="str">
        <f>SUM(C73:E73)</f>
        <v>0</v>
      </c>
      <c r="G73" s="12"/>
      <c r="H73" s="25">
        <v>6538345</v>
      </c>
      <c r="I73" s="14">
        <v>6077722</v>
      </c>
      <c r="J73" s="33">
        <v>460623</v>
      </c>
      <c r="K73" s="12"/>
      <c r="L73" s="25">
        <v>64503806</v>
      </c>
      <c r="M73" s="14">
        <v>23412900</v>
      </c>
      <c r="N73" s="33">
        <v>41090906</v>
      </c>
      <c r="O73" s="12"/>
      <c r="P73" s="25">
        <v>173260572</v>
      </c>
      <c r="Q73" s="14">
        <v>115565808</v>
      </c>
      <c r="R73" s="33">
        <v>57694764</v>
      </c>
      <c r="S73" s="12"/>
      <c r="T73" s="25">
        <v>12180848</v>
      </c>
      <c r="U73" s="14">
        <v>5448847</v>
      </c>
      <c r="V73" s="33">
        <v>6732001</v>
      </c>
      <c r="W73" s="12"/>
      <c r="X73" s="37">
        <v>146053252</v>
      </c>
    </row>
    <row r="74" spans="1:24">
      <c r="A74" s="20" t="s">
        <v>43</v>
      </c>
      <c r="B74" s="12"/>
      <c r="C74" s="25">
        <v>26048501</v>
      </c>
      <c r="D74" s="14">
        <v>18413684</v>
      </c>
      <c r="E74" s="14"/>
      <c r="F74" s="34" t="str">
        <f>SUM(C74:E74)</f>
        <v>0</v>
      </c>
      <c r="G74" s="12"/>
      <c r="H74" s="25">
        <v>6668877</v>
      </c>
      <c r="I74" s="14">
        <v>6106940</v>
      </c>
      <c r="J74" s="33">
        <v>561937</v>
      </c>
      <c r="K74" s="12"/>
      <c r="L74" s="25">
        <v>64553721</v>
      </c>
      <c r="M74" s="14">
        <v>23863193</v>
      </c>
      <c r="N74" s="33">
        <v>40690528</v>
      </c>
      <c r="O74" s="12"/>
      <c r="P74" s="25">
        <v>174667946</v>
      </c>
      <c r="Q74" s="14">
        <v>118420963</v>
      </c>
      <c r="R74" s="33">
        <v>56246983</v>
      </c>
      <c r="S74" s="12"/>
      <c r="T74" s="25">
        <v>15625230</v>
      </c>
      <c r="U74" s="14">
        <v>5788447</v>
      </c>
      <c r="V74" s="33">
        <v>9836783</v>
      </c>
      <c r="W74" s="12"/>
      <c r="X74" s="37">
        <v>151798416</v>
      </c>
    </row>
    <row r="75" spans="1:24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34" t="str">
        <f>SUM(F71:F74)</f>
        <v>0</v>
      </c>
      <c r="G75" s="12"/>
      <c r="H75" s="26" t="str">
        <f>SUM(H71:H74)</f>
        <v>0</v>
      </c>
      <c r="I75" s="15" t="str">
        <f>SUM(I71:I74)</f>
        <v>0</v>
      </c>
      <c r="J75" s="34" t="str">
        <f>SUM(J71:J74)</f>
        <v>0</v>
      </c>
      <c r="K75" s="12"/>
      <c r="L75" s="26" t="str">
        <f>SUM(L71:L74)</f>
        <v>0</v>
      </c>
      <c r="M75" s="15" t="str">
        <f>SUM(M71:M74)</f>
        <v>0</v>
      </c>
      <c r="N75" s="34" t="str">
        <f>SUM(N71:N74)</f>
        <v>0</v>
      </c>
      <c r="O75" s="12"/>
      <c r="P75" s="26" t="str">
        <f>SUM(P71:P74)</f>
        <v>0</v>
      </c>
      <c r="Q75" s="15" t="str">
        <f>SUM(Q71:Q74)</f>
        <v>0</v>
      </c>
      <c r="R75" s="34" t="str">
        <f>SUM(R71:R74)</f>
        <v>0</v>
      </c>
      <c r="S75" s="12"/>
      <c r="T75" s="26" t="str">
        <f>SUM(T71:T74)</f>
        <v>0</v>
      </c>
      <c r="U75" s="15" t="str">
        <f>SUM(U71:U74)</f>
        <v>0</v>
      </c>
      <c r="V75" s="34" t="str">
        <f>SUM(V71:V74)</f>
        <v>0</v>
      </c>
      <c r="W75" s="12"/>
      <c r="X75" s="38" t="str">
        <f>SUM(X71:X74)</f>
        <v>0</v>
      </c>
    </row>
    <row r="76" spans="1:24">
      <c r="A76" s="18"/>
      <c r="B76" s="12"/>
      <c r="C76" s="24"/>
      <c r="D76" s="12"/>
      <c r="E76" s="12"/>
      <c r="F76" s="32"/>
      <c r="G76" s="12"/>
      <c r="H76" s="24"/>
      <c r="I76" s="12"/>
      <c r="J76" s="32"/>
      <c r="K76" s="12"/>
      <c r="L76" s="24"/>
      <c r="M76" s="12"/>
      <c r="N76" s="32"/>
      <c r="O76" s="12"/>
      <c r="P76" s="24"/>
      <c r="Q76" s="12"/>
      <c r="R76" s="32"/>
      <c r="S76" s="12"/>
      <c r="T76" s="24"/>
      <c r="U76" s="12"/>
      <c r="V76" s="32"/>
      <c r="W76" s="12"/>
      <c r="X76" s="18"/>
    </row>
    <row r="77" spans="1:24">
      <c r="A77" s="19" t="s">
        <v>54</v>
      </c>
      <c r="B77" s="12"/>
      <c r="C77" s="24"/>
      <c r="D77" s="12"/>
      <c r="E77" s="12"/>
      <c r="F77" s="32"/>
      <c r="G77" s="12"/>
      <c r="H77" s="24"/>
      <c r="I77" s="12"/>
      <c r="J77" s="32"/>
      <c r="K77" s="12"/>
      <c r="L77" s="24"/>
      <c r="M77" s="12"/>
      <c r="N77" s="32"/>
      <c r="O77" s="12"/>
      <c r="P77" s="24"/>
      <c r="Q77" s="12"/>
      <c r="R77" s="32"/>
      <c r="S77" s="12"/>
      <c r="T77" s="24"/>
      <c r="U77" s="12"/>
      <c r="V77" s="32"/>
      <c r="W77" s="12"/>
      <c r="X77" s="18"/>
    </row>
    <row r="78" spans="1:24">
      <c r="A78" s="20" t="s">
        <v>40</v>
      </c>
      <c r="B78" s="12"/>
      <c r="C78" s="25">
        <v>6528314.81</v>
      </c>
      <c r="D78" s="14">
        <v>3180485.16</v>
      </c>
      <c r="E78" s="14"/>
      <c r="F78" s="34" t="str">
        <f>SUM(C78:E78)</f>
        <v>0</v>
      </c>
      <c r="G78" s="12"/>
      <c r="H78" s="25">
        <v>9529345.1</v>
      </c>
      <c r="I78" s="14">
        <v>7463562.87</v>
      </c>
      <c r="J78" s="33">
        <v>2065782.23</v>
      </c>
      <c r="K78" s="12"/>
      <c r="L78" s="25">
        <v>88590613.01</v>
      </c>
      <c r="M78" s="14">
        <v>32473813.43</v>
      </c>
      <c r="N78" s="33">
        <v>56116799.58</v>
      </c>
      <c r="O78" s="12"/>
      <c r="P78" s="25">
        <v>147701146.09</v>
      </c>
      <c r="Q78" s="14">
        <v>98699190.55</v>
      </c>
      <c r="R78" s="33">
        <v>49001955.54</v>
      </c>
      <c r="S78" s="12"/>
      <c r="T78" s="25"/>
      <c r="U78" s="14"/>
      <c r="V78" s="33"/>
      <c r="W78" s="12"/>
      <c r="X78" s="37">
        <v>116893337.32</v>
      </c>
    </row>
    <row r="79" spans="1:24">
      <c r="A79" s="20" t="s">
        <v>41</v>
      </c>
      <c r="B79" s="12"/>
      <c r="C79" s="25">
        <v>6528314.81</v>
      </c>
      <c r="D79" s="14">
        <v>3481491.16</v>
      </c>
      <c r="E79" s="14"/>
      <c r="F79" s="34" t="str">
        <f>SUM(C79:E79)</f>
        <v>0</v>
      </c>
      <c r="G79" s="12"/>
      <c r="H79" s="25">
        <v>9529345.1</v>
      </c>
      <c r="I79" s="14">
        <v>7514161.39</v>
      </c>
      <c r="J79" s="33">
        <v>2015183.71</v>
      </c>
      <c r="K79" s="12"/>
      <c r="L79" s="25">
        <v>88590613.01</v>
      </c>
      <c r="M79" s="14">
        <v>33207748.41</v>
      </c>
      <c r="N79" s="33">
        <v>55382864.6</v>
      </c>
      <c r="O79" s="12"/>
      <c r="P79" s="25">
        <v>150581592.88</v>
      </c>
      <c r="Q79" s="14">
        <v>101191613.17</v>
      </c>
      <c r="R79" s="33">
        <v>49389979.71</v>
      </c>
      <c r="S79" s="12"/>
      <c r="T79" s="25"/>
      <c r="U79" s="14"/>
      <c r="V79" s="33"/>
      <c r="W79" s="12"/>
      <c r="X79" s="37">
        <v>116797833.99</v>
      </c>
    </row>
    <row r="80" spans="1:24">
      <c r="A80" s="20" t="s">
        <v>42</v>
      </c>
      <c r="B80" s="12"/>
      <c r="C80" s="25">
        <v>6528314.81</v>
      </c>
      <c r="D80" s="14">
        <v>3561886.41</v>
      </c>
      <c r="E80" s="14"/>
      <c r="F80" s="34" t="str">
        <f>SUM(C80:E80)</f>
        <v>0</v>
      </c>
      <c r="G80" s="12"/>
      <c r="H80" s="25">
        <v>9529345.1</v>
      </c>
      <c r="I80" s="14">
        <v>7560385.78</v>
      </c>
      <c r="J80" s="33">
        <v>1968959.32</v>
      </c>
      <c r="K80" s="12"/>
      <c r="L80" s="25">
        <v>88590613.01</v>
      </c>
      <c r="M80" s="14">
        <v>33941584.99</v>
      </c>
      <c r="N80" s="33">
        <v>54649028.02</v>
      </c>
      <c r="O80" s="12"/>
      <c r="P80" s="25">
        <v>151330883.2</v>
      </c>
      <c r="Q80" s="14">
        <v>103785209.02</v>
      </c>
      <c r="R80" s="33">
        <v>47545674.18</v>
      </c>
      <c r="S80" s="12"/>
      <c r="T80" s="25"/>
      <c r="U80" s="14"/>
      <c r="V80" s="33"/>
      <c r="W80" s="12"/>
      <c r="X80" s="37">
        <v>114253862.74</v>
      </c>
    </row>
    <row r="81" spans="1:24">
      <c r="A81" s="20" t="s">
        <v>43</v>
      </c>
      <c r="B81" s="12"/>
      <c r="C81" s="25">
        <v>6528314.81</v>
      </c>
      <c r="D81" s="14">
        <v>277692.13</v>
      </c>
      <c r="E81" s="14"/>
      <c r="F81" s="34" t="str">
        <f>SUM(C81:E81)</f>
        <v>0</v>
      </c>
      <c r="G81" s="12"/>
      <c r="H81" s="25">
        <v>9529345.1</v>
      </c>
      <c r="I81" s="14">
        <v>7606610.33</v>
      </c>
      <c r="J81" s="33">
        <v>1922734.77</v>
      </c>
      <c r="K81" s="12"/>
      <c r="L81" s="25">
        <v>89550542.7</v>
      </c>
      <c r="M81" s="14">
        <v>34677243.42</v>
      </c>
      <c r="N81" s="33">
        <v>54873299.28</v>
      </c>
      <c r="O81" s="12"/>
      <c r="P81" s="25">
        <v>147078694.63</v>
      </c>
      <c r="Q81" s="14">
        <v>98098848.5</v>
      </c>
      <c r="R81" s="33">
        <v>48979846.13</v>
      </c>
      <c r="S81" s="12"/>
      <c r="T81" s="25"/>
      <c r="U81" s="14"/>
      <c r="V81" s="33"/>
      <c r="W81" s="12"/>
      <c r="X81" s="37">
        <v>112581887.12</v>
      </c>
    </row>
    <row r="82" spans="1:24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34" t="str">
        <f>SUM(F78:F81)</f>
        <v>0</v>
      </c>
      <c r="G82" s="12"/>
      <c r="H82" s="26" t="str">
        <f>SUM(H78:H81)</f>
        <v>0</v>
      </c>
      <c r="I82" s="15" t="str">
        <f>SUM(I78:I81)</f>
        <v>0</v>
      </c>
      <c r="J82" s="34" t="str">
        <f>SUM(J78:J81)</f>
        <v>0</v>
      </c>
      <c r="K82" s="12"/>
      <c r="L82" s="26" t="str">
        <f>SUM(L78:L81)</f>
        <v>0</v>
      </c>
      <c r="M82" s="15" t="str">
        <f>SUM(M78:M81)</f>
        <v>0</v>
      </c>
      <c r="N82" s="34" t="str">
        <f>SUM(N78:N81)</f>
        <v>0</v>
      </c>
      <c r="O82" s="12"/>
      <c r="P82" s="26" t="str">
        <f>SUM(P78:P81)</f>
        <v>0</v>
      </c>
      <c r="Q82" s="15" t="str">
        <f>SUM(Q78:Q81)</f>
        <v>0</v>
      </c>
      <c r="R82" s="34" t="str">
        <f>SUM(R78:R81)</f>
        <v>0</v>
      </c>
      <c r="S82" s="12"/>
      <c r="T82" s="26" t="str">
        <f>SUM(T78:T81)</f>
        <v>0</v>
      </c>
      <c r="U82" s="15" t="str">
        <f>SUM(U78:U81)</f>
        <v>0</v>
      </c>
      <c r="V82" s="34" t="str">
        <f>SUM(V78:V81)</f>
        <v>0</v>
      </c>
      <c r="W82" s="12"/>
      <c r="X82" s="38" t="str">
        <f>SUM(X78:X81)</f>
        <v>0</v>
      </c>
    </row>
    <row r="83" spans="1:24">
      <c r="A83" s="18"/>
      <c r="B83" s="12"/>
      <c r="C83" s="24"/>
      <c r="D83" s="12"/>
      <c r="E83" s="12"/>
      <c r="F83" s="32"/>
      <c r="G83" s="12"/>
      <c r="H83" s="24"/>
      <c r="I83" s="12"/>
      <c r="J83" s="32"/>
      <c r="K83" s="12"/>
      <c r="L83" s="24"/>
      <c r="M83" s="12"/>
      <c r="N83" s="32"/>
      <c r="O83" s="12"/>
      <c r="P83" s="24"/>
      <c r="Q83" s="12"/>
      <c r="R83" s="32"/>
      <c r="S83" s="12"/>
      <c r="T83" s="24"/>
      <c r="U83" s="12"/>
      <c r="V83" s="32"/>
      <c r="W83" s="12"/>
      <c r="X83" s="18"/>
    </row>
    <row r="84" spans="1:24">
      <c r="A84" s="19" t="s">
        <v>55</v>
      </c>
      <c r="B84" s="12"/>
      <c r="C84" s="24"/>
      <c r="D84" s="12"/>
      <c r="E84" s="12"/>
      <c r="F84" s="32"/>
      <c r="G84" s="12"/>
      <c r="H84" s="24"/>
      <c r="I84" s="12"/>
      <c r="J84" s="32"/>
      <c r="K84" s="12"/>
      <c r="L84" s="24"/>
      <c r="M84" s="12"/>
      <c r="N84" s="32"/>
      <c r="O84" s="12"/>
      <c r="P84" s="24"/>
      <c r="Q84" s="12"/>
      <c r="R84" s="32"/>
      <c r="S84" s="12"/>
      <c r="T84" s="24"/>
      <c r="U84" s="12"/>
      <c r="V84" s="32"/>
      <c r="W84" s="12"/>
      <c r="X84" s="18"/>
    </row>
    <row r="85" spans="1:24">
      <c r="A85" s="20" t="s">
        <v>40</v>
      </c>
      <c r="B85" s="12"/>
      <c r="C85" s="25">
        <v>7030000</v>
      </c>
      <c r="D85" s="14">
        <v>10682203</v>
      </c>
      <c r="E85" s="14">
        <v>-2</v>
      </c>
      <c r="F85" s="34" t="str">
        <f>SUM(C85:E85)</f>
        <v>0</v>
      </c>
      <c r="G85" s="12"/>
      <c r="H85" s="25">
        <v>688854</v>
      </c>
      <c r="I85" s="14">
        <v>253290</v>
      </c>
      <c r="J85" s="33">
        <v>435564</v>
      </c>
      <c r="K85" s="12"/>
      <c r="L85" s="25">
        <v>6131005</v>
      </c>
      <c r="M85" s="14">
        <v>2368581</v>
      </c>
      <c r="N85" s="33">
        <v>3762424</v>
      </c>
      <c r="O85" s="12"/>
      <c r="P85" s="25">
        <v>5613286</v>
      </c>
      <c r="Q85" s="14">
        <v>3476374</v>
      </c>
      <c r="R85" s="33">
        <v>2136912</v>
      </c>
      <c r="S85" s="12"/>
      <c r="T85" s="25">
        <v>0</v>
      </c>
      <c r="U85" s="14">
        <v>0</v>
      </c>
      <c r="V85" s="33">
        <v>0</v>
      </c>
      <c r="W85" s="12"/>
      <c r="X85" s="37">
        <v>24047101</v>
      </c>
    </row>
    <row r="86" spans="1:24">
      <c r="A86" s="20" t="s">
        <v>41</v>
      </c>
      <c r="B86" s="12"/>
      <c r="C86" s="25">
        <v>7030000</v>
      </c>
      <c r="D86" s="14">
        <v>10982421</v>
      </c>
      <c r="E86" s="14">
        <v>-2</v>
      </c>
      <c r="F86" s="34" t="str">
        <f>SUM(C86:E86)</f>
        <v>0</v>
      </c>
      <c r="G86" s="12"/>
      <c r="H86" s="25">
        <v>688854</v>
      </c>
      <c r="I86" s="14">
        <v>267520</v>
      </c>
      <c r="J86" s="33">
        <v>421334</v>
      </c>
      <c r="K86" s="12"/>
      <c r="L86" s="25">
        <v>6144876</v>
      </c>
      <c r="M86" s="14">
        <v>2557471</v>
      </c>
      <c r="N86" s="33">
        <v>3587405</v>
      </c>
      <c r="O86" s="12"/>
      <c r="P86" s="25">
        <v>5676493</v>
      </c>
      <c r="Q86" s="14">
        <v>3653684</v>
      </c>
      <c r="R86" s="33">
        <v>2022809</v>
      </c>
      <c r="S86" s="12"/>
      <c r="T86" s="25">
        <v>0</v>
      </c>
      <c r="U86" s="14">
        <v>0</v>
      </c>
      <c r="V86" s="33">
        <v>0</v>
      </c>
      <c r="W86" s="12"/>
      <c r="X86" s="37">
        <v>24043967</v>
      </c>
    </row>
    <row r="87" spans="1:24">
      <c r="A87" s="20" t="s">
        <v>42</v>
      </c>
      <c r="B87" s="12"/>
      <c r="C87" s="25">
        <v>7030000</v>
      </c>
      <c r="D87" s="14">
        <v>12302222</v>
      </c>
      <c r="E87" s="14">
        <v>-2</v>
      </c>
      <c r="F87" s="34" t="str">
        <f>SUM(C87:E87)</f>
        <v>0</v>
      </c>
      <c r="G87" s="12"/>
      <c r="H87" s="25">
        <v>688854</v>
      </c>
      <c r="I87" s="14">
        <v>281750</v>
      </c>
      <c r="J87" s="33">
        <v>407104</v>
      </c>
      <c r="K87" s="12"/>
      <c r="L87" s="25">
        <v>6199617</v>
      </c>
      <c r="M87" s="14">
        <v>2756318</v>
      </c>
      <c r="N87" s="33">
        <v>3443299</v>
      </c>
      <c r="O87" s="12"/>
      <c r="P87" s="25">
        <v>5676493</v>
      </c>
      <c r="Q87" s="14">
        <v>3838084</v>
      </c>
      <c r="R87" s="33">
        <v>1838409</v>
      </c>
      <c r="S87" s="12"/>
      <c r="T87" s="25">
        <v>0</v>
      </c>
      <c r="U87" s="14">
        <v>0</v>
      </c>
      <c r="V87" s="33">
        <v>0</v>
      </c>
      <c r="W87" s="12"/>
      <c r="X87" s="37">
        <v>25021032</v>
      </c>
    </row>
    <row r="88" spans="1:24">
      <c r="A88" s="20" t="s">
        <v>43</v>
      </c>
      <c r="B88" s="12"/>
      <c r="C88" s="25">
        <v>7030000</v>
      </c>
      <c r="D88" s="14">
        <v>16920744</v>
      </c>
      <c r="E88" s="14">
        <v>-2</v>
      </c>
      <c r="F88" s="34" t="str">
        <f>SUM(C88:E88)</f>
        <v>0</v>
      </c>
      <c r="G88" s="12"/>
      <c r="H88" s="25">
        <v>688854</v>
      </c>
      <c r="I88" s="14">
        <v>295980</v>
      </c>
      <c r="J88" s="33">
        <v>392874</v>
      </c>
      <c r="K88" s="12"/>
      <c r="L88" s="25">
        <v>6199617</v>
      </c>
      <c r="M88" s="14">
        <v>2943037</v>
      </c>
      <c r="N88" s="33">
        <v>3256580</v>
      </c>
      <c r="O88" s="12"/>
      <c r="P88" s="25">
        <v>5692290</v>
      </c>
      <c r="Q88" s="14">
        <v>4023036</v>
      </c>
      <c r="R88" s="33">
        <v>1669254</v>
      </c>
      <c r="S88" s="12"/>
      <c r="T88" s="25"/>
      <c r="U88" s="14"/>
      <c r="V88" s="33"/>
      <c r="W88" s="12"/>
      <c r="X88" s="37">
        <v>29269450</v>
      </c>
    </row>
    <row r="89" spans="1:24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34" t="str">
        <f>SUM(F85:F88)</f>
        <v>0</v>
      </c>
      <c r="G89" s="12"/>
      <c r="H89" s="26" t="str">
        <f>SUM(H85:H88)</f>
        <v>0</v>
      </c>
      <c r="I89" s="15" t="str">
        <f>SUM(I85:I88)</f>
        <v>0</v>
      </c>
      <c r="J89" s="34" t="str">
        <f>SUM(J85:J88)</f>
        <v>0</v>
      </c>
      <c r="K89" s="12"/>
      <c r="L89" s="26" t="str">
        <f>SUM(L85:L88)</f>
        <v>0</v>
      </c>
      <c r="M89" s="15" t="str">
        <f>SUM(M85:M88)</f>
        <v>0</v>
      </c>
      <c r="N89" s="34" t="str">
        <f>SUM(N85:N88)</f>
        <v>0</v>
      </c>
      <c r="O89" s="12"/>
      <c r="P89" s="26" t="str">
        <f>SUM(P85:P88)</f>
        <v>0</v>
      </c>
      <c r="Q89" s="15" t="str">
        <f>SUM(Q85:Q88)</f>
        <v>0</v>
      </c>
      <c r="R89" s="34" t="str">
        <f>SUM(R85:R88)</f>
        <v>0</v>
      </c>
      <c r="S89" s="12"/>
      <c r="T89" s="26" t="str">
        <f>SUM(T85:T88)</f>
        <v>0</v>
      </c>
      <c r="U89" s="15" t="str">
        <f>SUM(U85:U88)</f>
        <v>0</v>
      </c>
      <c r="V89" s="34" t="str">
        <f>SUM(V85:V88)</f>
        <v>0</v>
      </c>
      <c r="W89" s="12"/>
      <c r="X89" s="38" t="str">
        <f>SUM(X85:X88)</f>
        <v>0</v>
      </c>
    </row>
    <row r="90" spans="1:24">
      <c r="A90" s="18"/>
      <c r="B90" s="12"/>
      <c r="C90" s="24"/>
      <c r="D90" s="12"/>
      <c r="E90" s="12"/>
      <c r="F90" s="32"/>
      <c r="G90" s="12"/>
      <c r="H90" s="24"/>
      <c r="I90" s="12"/>
      <c r="J90" s="32"/>
      <c r="K90" s="12"/>
      <c r="L90" s="24"/>
      <c r="M90" s="12"/>
      <c r="N90" s="32"/>
      <c r="O90" s="12"/>
      <c r="P90" s="24"/>
      <c r="Q90" s="12"/>
      <c r="R90" s="32"/>
      <c r="S90" s="12"/>
      <c r="T90" s="24"/>
      <c r="U90" s="12"/>
      <c r="V90" s="32"/>
      <c r="W90" s="12"/>
      <c r="X90" s="18"/>
    </row>
    <row r="91" spans="1:24">
      <c r="A91" s="19" t="s">
        <v>56</v>
      </c>
      <c r="B91" s="12"/>
      <c r="C91" s="24"/>
      <c r="D91" s="12"/>
      <c r="E91" s="12"/>
      <c r="F91" s="32"/>
      <c r="G91" s="12"/>
      <c r="H91" s="24"/>
      <c r="I91" s="12"/>
      <c r="J91" s="32"/>
      <c r="K91" s="12"/>
      <c r="L91" s="24"/>
      <c r="M91" s="12"/>
      <c r="N91" s="32"/>
      <c r="O91" s="12"/>
      <c r="P91" s="24"/>
      <c r="Q91" s="12"/>
      <c r="R91" s="32"/>
      <c r="S91" s="12"/>
      <c r="T91" s="24"/>
      <c r="U91" s="12"/>
      <c r="V91" s="32"/>
      <c r="W91" s="12"/>
      <c r="X91" s="18"/>
    </row>
    <row r="92" spans="1:24">
      <c r="A92" s="20" t="s">
        <v>40</v>
      </c>
      <c r="B92" s="12"/>
      <c r="C92" s="25">
        <v>28880000</v>
      </c>
      <c r="D92" s="14">
        <v>3695867</v>
      </c>
      <c r="E92" s="14">
        <v>394491</v>
      </c>
      <c r="F92" s="34" t="str">
        <f>SUM(C92:E92)</f>
        <v>0</v>
      </c>
      <c r="G92" s="12"/>
      <c r="H92" s="25">
        <v>192454</v>
      </c>
      <c r="I92" s="14">
        <v>89079</v>
      </c>
      <c r="J92" s="33">
        <v>103375</v>
      </c>
      <c r="K92" s="12"/>
      <c r="L92" s="25">
        <v>100079450</v>
      </c>
      <c r="M92" s="14">
        <v>10806855</v>
      </c>
      <c r="N92" s="33">
        <v>89272595</v>
      </c>
      <c r="O92" s="12"/>
      <c r="P92" s="25">
        <v>30807871</v>
      </c>
      <c r="Q92" s="14">
        <v>15578926</v>
      </c>
      <c r="R92" s="33">
        <v>15228945</v>
      </c>
      <c r="S92" s="12"/>
      <c r="T92" s="25">
        <v>0</v>
      </c>
      <c r="U92" s="14">
        <v>0</v>
      </c>
      <c r="V92" s="33">
        <v>0</v>
      </c>
      <c r="W92" s="12"/>
      <c r="X92" s="37">
        <v>137575273</v>
      </c>
    </row>
    <row r="93" spans="1:24">
      <c r="A93" s="20" t="s">
        <v>41</v>
      </c>
      <c r="B93" s="12"/>
      <c r="C93" s="25">
        <v>28880000</v>
      </c>
      <c r="D93" s="14">
        <v>3192924</v>
      </c>
      <c r="E93" s="14">
        <v>208662</v>
      </c>
      <c r="F93" s="34" t="str">
        <f>SUM(C93:E93)</f>
        <v>0</v>
      </c>
      <c r="G93" s="12"/>
      <c r="H93" s="25">
        <v>192454</v>
      </c>
      <c r="I93" s="14">
        <v>91636</v>
      </c>
      <c r="J93" s="33">
        <v>100818</v>
      </c>
      <c r="K93" s="12"/>
      <c r="L93" s="25">
        <v>100138645</v>
      </c>
      <c r="M93" s="14">
        <v>11697616</v>
      </c>
      <c r="N93" s="33">
        <v>88441029</v>
      </c>
      <c r="O93" s="12"/>
      <c r="P93" s="25">
        <v>32075164</v>
      </c>
      <c r="Q93" s="14">
        <v>16122475</v>
      </c>
      <c r="R93" s="33">
        <v>15952689</v>
      </c>
      <c r="S93" s="12"/>
      <c r="T93" s="25">
        <v>0</v>
      </c>
      <c r="U93" s="14">
        <v>0</v>
      </c>
      <c r="V93" s="33">
        <v>0</v>
      </c>
      <c r="W93" s="12"/>
      <c r="X93" s="37">
        <v>136776122</v>
      </c>
    </row>
    <row r="94" spans="1:24">
      <c r="A94" s="20" t="s">
        <v>42</v>
      </c>
      <c r="B94" s="12"/>
      <c r="C94" s="25">
        <v>28880000</v>
      </c>
      <c r="D94" s="14">
        <v>3405161</v>
      </c>
      <c r="E94" s="14">
        <v>223662</v>
      </c>
      <c r="F94" s="34" t="str">
        <f>SUM(C94:E94)</f>
        <v>0</v>
      </c>
      <c r="G94" s="12"/>
      <c r="H94" s="25">
        <v>192454</v>
      </c>
      <c r="I94" s="14">
        <v>94193</v>
      </c>
      <c r="J94" s="33">
        <v>98261</v>
      </c>
      <c r="K94" s="12"/>
      <c r="L94" s="25">
        <v>100560099</v>
      </c>
      <c r="M94" s="14">
        <v>12700418</v>
      </c>
      <c r="N94" s="33">
        <v>87859681</v>
      </c>
      <c r="O94" s="12"/>
      <c r="P94" s="25">
        <v>32102819</v>
      </c>
      <c r="Q94" s="14">
        <v>17124413</v>
      </c>
      <c r="R94" s="33">
        <v>14978406</v>
      </c>
      <c r="S94" s="12"/>
      <c r="T94" s="25">
        <v>0</v>
      </c>
      <c r="U94" s="14">
        <v>0</v>
      </c>
      <c r="V94" s="33">
        <v>0</v>
      </c>
      <c r="W94" s="12"/>
      <c r="X94" s="37">
        <v>135445171</v>
      </c>
    </row>
    <row r="95" spans="1:24">
      <c r="A95" s="20" t="s">
        <v>43</v>
      </c>
      <c r="B95" s="12"/>
      <c r="C95" s="25">
        <v>28880000</v>
      </c>
      <c r="D95" s="14">
        <v>1844764</v>
      </c>
      <c r="E95" s="14">
        <v>201612</v>
      </c>
      <c r="F95" s="34" t="str">
        <f>SUM(C95:E95)</f>
        <v>0</v>
      </c>
      <c r="G95" s="12"/>
      <c r="H95" s="25">
        <v>192454</v>
      </c>
      <c r="I95" s="14">
        <v>96750</v>
      </c>
      <c r="J95" s="33">
        <v>95704</v>
      </c>
      <c r="K95" s="12"/>
      <c r="L95" s="25">
        <v>100560099</v>
      </c>
      <c r="M95" s="14">
        <v>13574465</v>
      </c>
      <c r="N95" s="33">
        <v>86985634</v>
      </c>
      <c r="O95" s="12"/>
      <c r="P95" s="25">
        <v>33407068</v>
      </c>
      <c r="Q95" s="14">
        <v>18112540</v>
      </c>
      <c r="R95" s="33">
        <v>15294528</v>
      </c>
      <c r="S95" s="12"/>
      <c r="T95" s="25"/>
      <c r="U95" s="14"/>
      <c r="V95" s="33"/>
      <c r="W95" s="12"/>
      <c r="X95" s="37">
        <v>133302242</v>
      </c>
    </row>
    <row r="96" spans="1:24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34" t="str">
        <f>SUM(F92:F95)</f>
        <v>0</v>
      </c>
      <c r="G96" s="12"/>
      <c r="H96" s="26" t="str">
        <f>SUM(H92:H95)</f>
        <v>0</v>
      </c>
      <c r="I96" s="15" t="str">
        <f>SUM(I92:I95)</f>
        <v>0</v>
      </c>
      <c r="J96" s="34" t="str">
        <f>SUM(J92:J95)</f>
        <v>0</v>
      </c>
      <c r="K96" s="12"/>
      <c r="L96" s="26" t="str">
        <f>SUM(L92:L95)</f>
        <v>0</v>
      </c>
      <c r="M96" s="15" t="str">
        <f>SUM(M92:M95)</f>
        <v>0</v>
      </c>
      <c r="N96" s="34" t="str">
        <f>SUM(N92:N95)</f>
        <v>0</v>
      </c>
      <c r="O96" s="12"/>
      <c r="P96" s="26" t="str">
        <f>SUM(P92:P95)</f>
        <v>0</v>
      </c>
      <c r="Q96" s="15" t="str">
        <f>SUM(Q92:Q95)</f>
        <v>0</v>
      </c>
      <c r="R96" s="34" t="str">
        <f>SUM(R92:R95)</f>
        <v>0</v>
      </c>
      <c r="S96" s="12"/>
      <c r="T96" s="26" t="str">
        <f>SUM(T92:T95)</f>
        <v>0</v>
      </c>
      <c r="U96" s="15" t="str">
        <f>SUM(U92:U95)</f>
        <v>0</v>
      </c>
      <c r="V96" s="34" t="str">
        <f>SUM(V92:V95)</f>
        <v>0</v>
      </c>
      <c r="W96" s="12"/>
      <c r="X96" s="38" t="str">
        <f>SUM(X92:X95)</f>
        <v>0</v>
      </c>
    </row>
    <row r="97" spans="1:24">
      <c r="A97" s="18"/>
      <c r="B97" s="12"/>
      <c r="C97" s="24"/>
      <c r="D97" s="12"/>
      <c r="E97" s="12"/>
      <c r="F97" s="32"/>
      <c r="G97" s="12"/>
      <c r="H97" s="24"/>
      <c r="I97" s="12"/>
      <c r="J97" s="32"/>
      <c r="K97" s="12"/>
      <c r="L97" s="24"/>
      <c r="M97" s="12"/>
      <c r="N97" s="32"/>
      <c r="O97" s="12"/>
      <c r="P97" s="24"/>
      <c r="Q97" s="12"/>
      <c r="R97" s="32"/>
      <c r="S97" s="12"/>
      <c r="T97" s="24"/>
      <c r="U97" s="12"/>
      <c r="V97" s="32"/>
      <c r="W97" s="12"/>
      <c r="X97" s="18"/>
    </row>
    <row r="98" spans="1:24">
      <c r="A98" s="19" t="s">
        <v>57</v>
      </c>
      <c r="B98" s="12"/>
      <c r="C98" s="24"/>
      <c r="D98" s="12"/>
      <c r="E98" s="12"/>
      <c r="F98" s="32"/>
      <c r="G98" s="12"/>
      <c r="H98" s="24"/>
      <c r="I98" s="12"/>
      <c r="J98" s="32"/>
      <c r="K98" s="12"/>
      <c r="L98" s="24"/>
      <c r="M98" s="12"/>
      <c r="N98" s="32"/>
      <c r="O98" s="12"/>
      <c r="P98" s="24"/>
      <c r="Q98" s="12"/>
      <c r="R98" s="32"/>
      <c r="S98" s="12"/>
      <c r="T98" s="24"/>
      <c r="U98" s="12"/>
      <c r="V98" s="32"/>
      <c r="W98" s="12"/>
      <c r="X98" s="18"/>
    </row>
    <row r="99" spans="1:24">
      <c r="A99" s="20" t="s">
        <v>40</v>
      </c>
      <c r="B99" s="12"/>
      <c r="C99" s="25">
        <v>14010000</v>
      </c>
      <c r="D99" s="14">
        <v>913000</v>
      </c>
      <c r="E99" s="14">
        <v>1695006</v>
      </c>
      <c r="F99" s="34" t="str">
        <f>SUM(C99:E99)</f>
        <v>0</v>
      </c>
      <c r="G99" s="12"/>
      <c r="H99" s="25">
        <v>954272</v>
      </c>
      <c r="I99" s="14">
        <v>534075</v>
      </c>
      <c r="J99" s="33">
        <v>420197</v>
      </c>
      <c r="K99" s="12"/>
      <c r="L99" s="25">
        <v>208819010</v>
      </c>
      <c r="M99" s="14">
        <v>20255819</v>
      </c>
      <c r="N99" s="33">
        <v>188563191</v>
      </c>
      <c r="O99" s="12"/>
      <c r="P99" s="25">
        <v>58531332</v>
      </c>
      <c r="Q99" s="14">
        <v>31499971</v>
      </c>
      <c r="R99" s="33">
        <v>27031361</v>
      </c>
      <c r="S99" s="12"/>
      <c r="T99" s="25">
        <v>0</v>
      </c>
      <c r="U99" s="14">
        <v>0</v>
      </c>
      <c r="V99" s="33">
        <v>0</v>
      </c>
      <c r="W99" s="12"/>
      <c r="X99" s="37">
        <v>232632755</v>
      </c>
    </row>
    <row r="100" spans="1:24">
      <c r="A100" s="20" t="s">
        <v>41</v>
      </c>
      <c r="B100" s="12"/>
      <c r="C100" s="25">
        <v>14010000</v>
      </c>
      <c r="D100" s="14">
        <v>399758</v>
      </c>
      <c r="E100" s="14">
        <v>291005</v>
      </c>
      <c r="F100" s="34" t="str">
        <f>SUM(C100:E100)</f>
        <v>0</v>
      </c>
      <c r="G100" s="12"/>
      <c r="H100" s="25">
        <v>954272</v>
      </c>
      <c r="I100" s="14">
        <v>567952</v>
      </c>
      <c r="J100" s="33">
        <v>386320</v>
      </c>
      <c r="K100" s="12"/>
      <c r="L100" s="25">
        <v>209334629</v>
      </c>
      <c r="M100" s="14">
        <v>21821336</v>
      </c>
      <c r="N100" s="33">
        <v>187513293</v>
      </c>
      <c r="O100" s="12"/>
      <c r="P100" s="25">
        <v>61842215</v>
      </c>
      <c r="Q100" s="14">
        <v>34024671</v>
      </c>
      <c r="R100" s="33">
        <v>27817544</v>
      </c>
      <c r="S100" s="12"/>
      <c r="T100" s="25">
        <v>0</v>
      </c>
      <c r="U100" s="14">
        <v>0</v>
      </c>
      <c r="V100" s="33">
        <v>0</v>
      </c>
      <c r="W100" s="12"/>
      <c r="X100" s="37">
        <v>230417920</v>
      </c>
    </row>
    <row r="101" spans="1:24">
      <c r="A101" s="20" t="s">
        <v>42</v>
      </c>
      <c r="B101" s="12"/>
      <c r="C101" s="25">
        <v>14010000</v>
      </c>
      <c r="D101" s="14">
        <v>1386520</v>
      </c>
      <c r="E101" s="14">
        <v>394079</v>
      </c>
      <c r="F101" s="34" t="str">
        <f>SUM(C101:E101)</f>
        <v>0</v>
      </c>
      <c r="G101" s="12"/>
      <c r="H101" s="25">
        <v>954272</v>
      </c>
      <c r="I101" s="14">
        <v>601829</v>
      </c>
      <c r="J101" s="33">
        <v>352443</v>
      </c>
      <c r="K101" s="12"/>
      <c r="L101" s="25">
        <v>209367779</v>
      </c>
      <c r="M101" s="14">
        <v>23353743</v>
      </c>
      <c r="N101" s="33">
        <v>186014036</v>
      </c>
      <c r="O101" s="12"/>
      <c r="P101" s="25">
        <v>62380992</v>
      </c>
      <c r="Q101" s="14">
        <v>36397415</v>
      </c>
      <c r="R101" s="33">
        <v>25983577</v>
      </c>
      <c r="S101" s="12"/>
      <c r="T101" s="25">
        <v>0</v>
      </c>
      <c r="U101" s="14">
        <v>0</v>
      </c>
      <c r="V101" s="33">
        <v>0</v>
      </c>
      <c r="W101" s="12"/>
      <c r="X101" s="37">
        <v>228140655</v>
      </c>
    </row>
    <row r="102" spans="1:24">
      <c r="A102" s="20" t="s">
        <v>43</v>
      </c>
      <c r="B102" s="12"/>
      <c r="C102" s="25">
        <v>14010000</v>
      </c>
      <c r="D102" s="14">
        <v>1724622.44</v>
      </c>
      <c r="E102" s="14">
        <v>300824.72</v>
      </c>
      <c r="F102" s="34" t="str">
        <f>SUM(C102:E102)</f>
        <v>0</v>
      </c>
      <c r="G102" s="12"/>
      <c r="H102" s="25">
        <v>954271.51</v>
      </c>
      <c r="I102" s="14">
        <v>635705.2</v>
      </c>
      <c r="J102" s="33">
        <v>318566.31</v>
      </c>
      <c r="K102" s="12"/>
      <c r="L102" s="25">
        <v>209386239.19</v>
      </c>
      <c r="M102" s="14">
        <v>24886391.85</v>
      </c>
      <c r="N102" s="33">
        <v>184499847.34</v>
      </c>
      <c r="O102" s="12"/>
      <c r="P102" s="25">
        <v>62579846</v>
      </c>
      <c r="Q102" s="14">
        <v>38736494.04</v>
      </c>
      <c r="R102" s="33">
        <v>23843351.96</v>
      </c>
      <c r="S102" s="12"/>
      <c r="T102" s="25"/>
      <c r="U102" s="14"/>
      <c r="V102" s="33"/>
      <c r="W102" s="12"/>
      <c r="X102" s="37">
        <v>224697212.77</v>
      </c>
    </row>
    <row r="103" spans="1:24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34" t="str">
        <f>SUM(F99:F102)</f>
        <v>0</v>
      </c>
      <c r="G103" s="12"/>
      <c r="H103" s="26" t="str">
        <f>SUM(H99:H102)</f>
        <v>0</v>
      </c>
      <c r="I103" s="15" t="str">
        <f>SUM(I99:I102)</f>
        <v>0</v>
      </c>
      <c r="J103" s="34" t="str">
        <f>SUM(J99:J102)</f>
        <v>0</v>
      </c>
      <c r="K103" s="12"/>
      <c r="L103" s="26" t="str">
        <f>SUM(L99:L102)</f>
        <v>0</v>
      </c>
      <c r="M103" s="15" t="str">
        <f>SUM(M99:M102)</f>
        <v>0</v>
      </c>
      <c r="N103" s="34" t="str">
        <f>SUM(N99:N102)</f>
        <v>0</v>
      </c>
      <c r="O103" s="12"/>
      <c r="P103" s="26" t="str">
        <f>SUM(P99:P102)</f>
        <v>0</v>
      </c>
      <c r="Q103" s="15" t="str">
        <f>SUM(Q99:Q102)</f>
        <v>0</v>
      </c>
      <c r="R103" s="34" t="str">
        <f>SUM(R99:R102)</f>
        <v>0</v>
      </c>
      <c r="S103" s="12"/>
      <c r="T103" s="26" t="str">
        <f>SUM(T99:T102)</f>
        <v>0</v>
      </c>
      <c r="U103" s="15" t="str">
        <f>SUM(U99:U102)</f>
        <v>0</v>
      </c>
      <c r="V103" s="34" t="str">
        <f>SUM(V99:V102)</f>
        <v>0</v>
      </c>
      <c r="W103" s="12"/>
      <c r="X103" s="38" t="str">
        <f>SUM(X99:X102)</f>
        <v>0</v>
      </c>
    </row>
    <row r="104" spans="1:24">
      <c r="A104" s="18"/>
      <c r="B104" s="12"/>
      <c r="C104" s="24"/>
      <c r="D104" s="12"/>
      <c r="E104" s="12"/>
      <c r="F104" s="32"/>
      <c r="G104" s="12"/>
      <c r="H104" s="24"/>
      <c r="I104" s="12"/>
      <c r="J104" s="32"/>
      <c r="K104" s="12"/>
      <c r="L104" s="24"/>
      <c r="M104" s="12"/>
      <c r="N104" s="32"/>
      <c r="O104" s="12"/>
      <c r="P104" s="24"/>
      <c r="Q104" s="12"/>
      <c r="R104" s="32"/>
      <c r="S104" s="12"/>
      <c r="T104" s="24"/>
      <c r="U104" s="12"/>
      <c r="V104" s="32"/>
      <c r="W104" s="12"/>
      <c r="X104" s="18"/>
    </row>
    <row r="105" spans="1:24">
      <c r="A105" s="19" t="s">
        <v>58</v>
      </c>
      <c r="B105" s="12"/>
      <c r="C105" s="24"/>
      <c r="D105" s="12"/>
      <c r="E105" s="12"/>
      <c r="F105" s="32"/>
      <c r="G105" s="12"/>
      <c r="H105" s="24"/>
      <c r="I105" s="12"/>
      <c r="J105" s="32"/>
      <c r="K105" s="12"/>
      <c r="L105" s="24"/>
      <c r="M105" s="12"/>
      <c r="N105" s="32"/>
      <c r="O105" s="12"/>
      <c r="P105" s="24"/>
      <c r="Q105" s="12"/>
      <c r="R105" s="32"/>
      <c r="S105" s="12"/>
      <c r="T105" s="24"/>
      <c r="U105" s="12"/>
      <c r="V105" s="32"/>
      <c r="W105" s="12"/>
      <c r="X105" s="18"/>
    </row>
    <row r="106" spans="1:24">
      <c r="A106" s="20" t="s">
        <v>40</v>
      </c>
      <c r="B106" s="12"/>
      <c r="C106" s="25">
        <v>15353334.12</v>
      </c>
      <c r="D106" s="14">
        <v>2406757.69</v>
      </c>
      <c r="E106" s="14"/>
      <c r="F106" s="34" t="str">
        <f>SUM(C106:E106)</f>
        <v>0</v>
      </c>
      <c r="G106" s="12"/>
      <c r="H106" s="25">
        <v>7129388.58</v>
      </c>
      <c r="I106" s="14">
        <v>6276673.87</v>
      </c>
      <c r="J106" s="33">
        <v>852714.71</v>
      </c>
      <c r="K106" s="12"/>
      <c r="L106" s="25">
        <v>150292941.56</v>
      </c>
      <c r="M106" s="14">
        <v>93726919.04</v>
      </c>
      <c r="N106" s="33">
        <v>56566022.52</v>
      </c>
      <c r="O106" s="12"/>
      <c r="P106" s="25">
        <v>166310049.45</v>
      </c>
      <c r="Q106" s="14">
        <v>126330872.29</v>
      </c>
      <c r="R106" s="33">
        <v>39979177.16</v>
      </c>
      <c r="S106" s="12"/>
      <c r="T106" s="25"/>
      <c r="U106" s="14"/>
      <c r="V106" s="33"/>
      <c r="W106" s="12"/>
      <c r="X106" s="37">
        <v>115158006.2</v>
      </c>
    </row>
    <row r="107" spans="1:24">
      <c r="A107" s="20" t="s">
        <v>41</v>
      </c>
      <c r="B107" s="12"/>
      <c r="C107" s="25">
        <v>15353334.12</v>
      </c>
      <c r="D107" s="14">
        <v>4025873.75</v>
      </c>
      <c r="E107" s="14"/>
      <c r="F107" s="34" t="str">
        <f>SUM(C107:E107)</f>
        <v>0</v>
      </c>
      <c r="G107" s="12"/>
      <c r="H107" s="25">
        <v>7129388.58</v>
      </c>
      <c r="I107" s="14">
        <v>6333204.16</v>
      </c>
      <c r="J107" s="33">
        <v>796184.42</v>
      </c>
      <c r="K107" s="12"/>
      <c r="L107" s="25">
        <v>150292941.56</v>
      </c>
      <c r="M107" s="14">
        <v>95120691.24</v>
      </c>
      <c r="N107" s="33">
        <v>55172250.32</v>
      </c>
      <c r="O107" s="12"/>
      <c r="P107" s="25">
        <v>168878091.94</v>
      </c>
      <c r="Q107" s="14">
        <v>129044055.26</v>
      </c>
      <c r="R107" s="33">
        <v>39834036.68</v>
      </c>
      <c r="S107" s="12"/>
      <c r="T107" s="25"/>
      <c r="U107" s="14"/>
      <c r="V107" s="33"/>
      <c r="W107" s="12"/>
      <c r="X107" s="37">
        <v>115181679.29</v>
      </c>
    </row>
    <row r="108" spans="1:24">
      <c r="A108" s="20" t="s">
        <v>42</v>
      </c>
      <c r="B108" s="12"/>
      <c r="C108" s="25">
        <v>15353334.12</v>
      </c>
      <c r="D108" s="14">
        <v>5570637.16</v>
      </c>
      <c r="E108" s="14"/>
      <c r="F108" s="34" t="str">
        <f>SUM(C108:E108)</f>
        <v>0</v>
      </c>
      <c r="G108" s="12"/>
      <c r="H108" s="25">
        <v>7129388.58</v>
      </c>
      <c r="I108" s="14">
        <v>6389734.77</v>
      </c>
      <c r="J108" s="33">
        <v>739653.81</v>
      </c>
      <c r="K108" s="12"/>
      <c r="L108" s="25">
        <v>150315714.69</v>
      </c>
      <c r="M108" s="14">
        <v>96514887.37</v>
      </c>
      <c r="N108" s="33">
        <v>53800827.32</v>
      </c>
      <c r="O108" s="12"/>
      <c r="P108" s="25">
        <v>169232510.08</v>
      </c>
      <c r="Q108" s="14">
        <v>131019681.1</v>
      </c>
      <c r="R108" s="33">
        <v>38212828.98</v>
      </c>
      <c r="S108" s="12"/>
      <c r="T108" s="25"/>
      <c r="U108" s="14"/>
      <c r="V108" s="33"/>
      <c r="W108" s="12"/>
      <c r="X108" s="37">
        <v>113677281.39</v>
      </c>
    </row>
    <row r="109" spans="1:24">
      <c r="A109" s="20" t="s">
        <v>43</v>
      </c>
      <c r="B109" s="12"/>
      <c r="C109" s="25">
        <v>15353334.12</v>
      </c>
      <c r="D109" s="14">
        <v>6460561.96</v>
      </c>
      <c r="E109" s="14"/>
      <c r="F109" s="34" t="str">
        <f>SUM(C109:E109)</f>
        <v>0</v>
      </c>
      <c r="G109" s="12"/>
      <c r="H109" s="25">
        <v>7129388.58</v>
      </c>
      <c r="I109" s="14">
        <v>6443811.33</v>
      </c>
      <c r="J109" s="33">
        <v>685577.25</v>
      </c>
      <c r="K109" s="12"/>
      <c r="L109" s="25">
        <v>150315714.69</v>
      </c>
      <c r="M109" s="14">
        <v>97908175.22</v>
      </c>
      <c r="N109" s="33">
        <v>52407539.47</v>
      </c>
      <c r="O109" s="12"/>
      <c r="P109" s="25">
        <v>171276537.52</v>
      </c>
      <c r="Q109" s="14">
        <v>133846230.16</v>
      </c>
      <c r="R109" s="33">
        <v>37430307.36</v>
      </c>
      <c r="S109" s="12"/>
      <c r="T109" s="25"/>
      <c r="U109" s="14"/>
      <c r="V109" s="33"/>
      <c r="W109" s="12"/>
      <c r="X109" s="37">
        <v>112337320.16</v>
      </c>
    </row>
    <row r="110" spans="1:24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34" t="str">
        <f>SUM(F106:F109)</f>
        <v>0</v>
      </c>
      <c r="G110" s="12"/>
      <c r="H110" s="26" t="str">
        <f>SUM(H106:H109)</f>
        <v>0</v>
      </c>
      <c r="I110" s="15" t="str">
        <f>SUM(I106:I109)</f>
        <v>0</v>
      </c>
      <c r="J110" s="34" t="str">
        <f>SUM(J106:J109)</f>
        <v>0</v>
      </c>
      <c r="K110" s="12"/>
      <c r="L110" s="26" t="str">
        <f>SUM(L106:L109)</f>
        <v>0</v>
      </c>
      <c r="M110" s="15" t="str">
        <f>SUM(M106:M109)</f>
        <v>0</v>
      </c>
      <c r="N110" s="34" t="str">
        <f>SUM(N106:N109)</f>
        <v>0</v>
      </c>
      <c r="O110" s="12"/>
      <c r="P110" s="26" t="str">
        <f>SUM(P106:P109)</f>
        <v>0</v>
      </c>
      <c r="Q110" s="15" t="str">
        <f>SUM(Q106:Q109)</f>
        <v>0</v>
      </c>
      <c r="R110" s="34" t="str">
        <f>SUM(R106:R109)</f>
        <v>0</v>
      </c>
      <c r="S110" s="12"/>
      <c r="T110" s="26" t="str">
        <f>SUM(T106:T109)</f>
        <v>0</v>
      </c>
      <c r="U110" s="15" t="str">
        <f>SUM(U106:U109)</f>
        <v>0</v>
      </c>
      <c r="V110" s="34" t="str">
        <f>SUM(V106:V109)</f>
        <v>0</v>
      </c>
      <c r="W110" s="12"/>
      <c r="X110" s="38" t="str">
        <f>SUM(X106:X109)</f>
        <v>0</v>
      </c>
    </row>
    <row r="111" spans="1:24">
      <c r="A111" s="18"/>
      <c r="B111" s="12"/>
      <c r="C111" s="24"/>
      <c r="D111" s="12"/>
      <c r="E111" s="12"/>
      <c r="F111" s="32"/>
      <c r="G111" s="12"/>
      <c r="H111" s="24"/>
      <c r="I111" s="12"/>
      <c r="J111" s="32"/>
      <c r="K111" s="12"/>
      <c r="L111" s="24"/>
      <c r="M111" s="12"/>
      <c r="N111" s="32"/>
      <c r="O111" s="12"/>
      <c r="P111" s="24"/>
      <c r="Q111" s="12"/>
      <c r="R111" s="32"/>
      <c r="S111" s="12"/>
      <c r="T111" s="24"/>
      <c r="U111" s="12"/>
      <c r="V111" s="32"/>
      <c r="W111" s="12"/>
      <c r="X111" s="18"/>
    </row>
    <row r="112" spans="1:24">
      <c r="A112" s="19" t="s">
        <v>59</v>
      </c>
      <c r="B112" s="12"/>
      <c r="C112" s="24"/>
      <c r="D112" s="12"/>
      <c r="E112" s="12"/>
      <c r="F112" s="32"/>
      <c r="G112" s="12"/>
      <c r="H112" s="24"/>
      <c r="I112" s="12"/>
      <c r="J112" s="32"/>
      <c r="K112" s="12"/>
      <c r="L112" s="24"/>
      <c r="M112" s="12"/>
      <c r="N112" s="32"/>
      <c r="O112" s="12"/>
      <c r="P112" s="24"/>
      <c r="Q112" s="12"/>
      <c r="R112" s="32"/>
      <c r="S112" s="12"/>
      <c r="T112" s="24"/>
      <c r="U112" s="12"/>
      <c r="V112" s="32"/>
      <c r="W112" s="12"/>
      <c r="X112" s="18"/>
    </row>
    <row r="113" spans="1:24">
      <c r="A113" s="20" t="s">
        <v>40</v>
      </c>
      <c r="B113" s="12"/>
      <c r="C113" s="25">
        <v>28657960</v>
      </c>
      <c r="D113" s="14">
        <v>7373754</v>
      </c>
      <c r="E113" s="14">
        <v>0</v>
      </c>
      <c r="F113" s="34" t="str">
        <f>SUM(C113:E113)</f>
        <v>0</v>
      </c>
      <c r="G113" s="12"/>
      <c r="H113" s="25">
        <v>7479109</v>
      </c>
      <c r="I113" s="14">
        <v>9180439</v>
      </c>
      <c r="J113" s="33">
        <v>-1701330</v>
      </c>
      <c r="K113" s="12"/>
      <c r="L113" s="25">
        <v>165379244</v>
      </c>
      <c r="M113" s="14">
        <v>69229324</v>
      </c>
      <c r="N113" s="33">
        <v>96149920</v>
      </c>
      <c r="O113" s="12"/>
      <c r="P113" s="25">
        <v>458982210</v>
      </c>
      <c r="Q113" s="14">
        <v>307358710</v>
      </c>
      <c r="R113" s="33">
        <v>151623500</v>
      </c>
      <c r="S113" s="12"/>
      <c r="T113" s="25">
        <v>165784246</v>
      </c>
      <c r="U113" s="14">
        <v>123163268</v>
      </c>
      <c r="V113" s="33">
        <v>42620978</v>
      </c>
      <c r="W113" s="12"/>
      <c r="X113" s="37">
        <v>324724782</v>
      </c>
    </row>
    <row r="114" spans="1:24">
      <c r="A114" s="20" t="s">
        <v>41</v>
      </c>
      <c r="B114" s="12"/>
      <c r="C114" s="25">
        <v>34748035</v>
      </c>
      <c r="D114" s="14">
        <v>11611302</v>
      </c>
      <c r="E114" s="14">
        <v>0</v>
      </c>
      <c r="F114" s="34" t="str">
        <f>SUM(C114:E114)</f>
        <v>0</v>
      </c>
      <c r="G114" s="12"/>
      <c r="H114" s="25">
        <v>7479109</v>
      </c>
      <c r="I114" s="14">
        <v>6981475</v>
      </c>
      <c r="J114" s="33">
        <v>497634</v>
      </c>
      <c r="K114" s="12"/>
      <c r="L114" s="25">
        <v>165711507</v>
      </c>
      <c r="M114" s="14">
        <v>70962814</v>
      </c>
      <c r="N114" s="33">
        <v>94748693</v>
      </c>
      <c r="O114" s="12"/>
      <c r="P114" s="25">
        <v>464944136</v>
      </c>
      <c r="Q114" s="14">
        <v>313135381</v>
      </c>
      <c r="R114" s="33">
        <v>151808755</v>
      </c>
      <c r="S114" s="12"/>
      <c r="T114" s="25">
        <v>163052557</v>
      </c>
      <c r="U114" s="14">
        <v>126961423</v>
      </c>
      <c r="V114" s="33">
        <v>36091134</v>
      </c>
      <c r="W114" s="12"/>
      <c r="X114" s="37">
        <v>329505553</v>
      </c>
    </row>
    <row r="115" spans="1:24">
      <c r="A115" s="20" t="s">
        <v>42</v>
      </c>
      <c r="B115" s="12"/>
      <c r="C115" s="25">
        <v>34748035</v>
      </c>
      <c r="D115" s="14">
        <v>13927278</v>
      </c>
      <c r="E115" s="14">
        <v>0</v>
      </c>
      <c r="F115" s="34" t="str">
        <f>SUM(C115:E115)</f>
        <v>0</v>
      </c>
      <c r="G115" s="12"/>
      <c r="H115" s="25">
        <v>7479109</v>
      </c>
      <c r="I115" s="14">
        <v>7010020</v>
      </c>
      <c r="J115" s="33">
        <v>469089</v>
      </c>
      <c r="K115" s="12"/>
      <c r="L115" s="25">
        <v>154720157</v>
      </c>
      <c r="M115" s="14">
        <v>72495113</v>
      </c>
      <c r="N115" s="33">
        <v>82225044</v>
      </c>
      <c r="O115" s="12"/>
      <c r="P115" s="25">
        <v>484161998</v>
      </c>
      <c r="Q115" s="14">
        <v>318691346</v>
      </c>
      <c r="R115" s="33">
        <v>165470652</v>
      </c>
      <c r="S115" s="12"/>
      <c r="T115" s="25">
        <v>163007378</v>
      </c>
      <c r="U115" s="14">
        <v>128510780</v>
      </c>
      <c r="V115" s="33">
        <v>34496598</v>
      </c>
      <c r="W115" s="12"/>
      <c r="X115" s="37">
        <v>331336696</v>
      </c>
    </row>
    <row r="116" spans="1:24">
      <c r="A116" s="20" t="s">
        <v>43</v>
      </c>
      <c r="B116" s="12"/>
      <c r="C116" s="25">
        <v>34748035</v>
      </c>
      <c r="D116" s="14">
        <v>16060189</v>
      </c>
      <c r="E116" s="14">
        <v>0</v>
      </c>
      <c r="F116" s="34" t="str">
        <f>SUM(C116:E116)</f>
        <v>0</v>
      </c>
      <c r="G116" s="12"/>
      <c r="H116" s="25">
        <v>7479109</v>
      </c>
      <c r="I116" s="14">
        <v>7038565</v>
      </c>
      <c r="J116" s="33">
        <v>440544</v>
      </c>
      <c r="K116" s="12"/>
      <c r="L116" s="25">
        <v>148828922</v>
      </c>
      <c r="M116" s="14">
        <v>70743807</v>
      </c>
      <c r="N116" s="33">
        <v>78085115</v>
      </c>
      <c r="O116" s="12"/>
      <c r="P116" s="25">
        <v>449139962</v>
      </c>
      <c r="Q116" s="14">
        <v>284487579</v>
      </c>
      <c r="R116" s="33">
        <v>164652383</v>
      </c>
      <c r="S116" s="12"/>
      <c r="T116" s="25">
        <v>170768775</v>
      </c>
      <c r="U116" s="14">
        <v>133244039</v>
      </c>
      <c r="V116" s="33">
        <v>37524736</v>
      </c>
      <c r="W116" s="12"/>
      <c r="X116" s="37">
        <v>331511002</v>
      </c>
    </row>
    <row r="117" spans="1:24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34" t="str">
        <f>SUM(F113:F116)</f>
        <v>0</v>
      </c>
      <c r="G117" s="12"/>
      <c r="H117" s="26" t="str">
        <f>SUM(H113:H116)</f>
        <v>0</v>
      </c>
      <c r="I117" s="15" t="str">
        <f>SUM(I113:I116)</f>
        <v>0</v>
      </c>
      <c r="J117" s="34" t="str">
        <f>SUM(J113:J116)</f>
        <v>0</v>
      </c>
      <c r="K117" s="12"/>
      <c r="L117" s="26" t="str">
        <f>SUM(L113:L116)</f>
        <v>0</v>
      </c>
      <c r="M117" s="15" t="str">
        <f>SUM(M113:M116)</f>
        <v>0</v>
      </c>
      <c r="N117" s="34" t="str">
        <f>SUM(N113:N116)</f>
        <v>0</v>
      </c>
      <c r="O117" s="12"/>
      <c r="P117" s="26" t="str">
        <f>SUM(P113:P116)</f>
        <v>0</v>
      </c>
      <c r="Q117" s="15" t="str">
        <f>SUM(Q113:Q116)</f>
        <v>0</v>
      </c>
      <c r="R117" s="34" t="str">
        <f>SUM(R113:R116)</f>
        <v>0</v>
      </c>
      <c r="S117" s="12"/>
      <c r="T117" s="26" t="str">
        <f>SUM(T113:T116)</f>
        <v>0</v>
      </c>
      <c r="U117" s="15" t="str">
        <f>SUM(U113:U116)</f>
        <v>0</v>
      </c>
      <c r="V117" s="34" t="str">
        <f>SUM(V113:V116)</f>
        <v>0</v>
      </c>
      <c r="W117" s="12"/>
      <c r="X117" s="38" t="str">
        <f>SUM(X113:X116)</f>
        <v>0</v>
      </c>
    </row>
    <row r="118" spans="1:24">
      <c r="A118" s="18"/>
      <c r="B118" s="12"/>
      <c r="C118" s="24"/>
      <c r="D118" s="12"/>
      <c r="E118" s="12"/>
      <c r="F118" s="32"/>
      <c r="G118" s="12"/>
      <c r="H118" s="24"/>
      <c r="I118" s="12"/>
      <c r="J118" s="32"/>
      <c r="K118" s="12"/>
      <c r="L118" s="24"/>
      <c r="M118" s="12"/>
      <c r="N118" s="32"/>
      <c r="O118" s="12"/>
      <c r="P118" s="24"/>
      <c r="Q118" s="12"/>
      <c r="R118" s="32"/>
      <c r="S118" s="12"/>
      <c r="T118" s="24"/>
      <c r="U118" s="12"/>
      <c r="V118" s="32"/>
      <c r="W118" s="12"/>
      <c r="X118" s="18"/>
    </row>
    <row r="119" spans="1:24">
      <c r="A119" s="19" t="s">
        <v>60</v>
      </c>
      <c r="B119" s="12"/>
      <c r="C119" s="24"/>
      <c r="D119" s="12"/>
      <c r="E119" s="12"/>
      <c r="F119" s="32"/>
      <c r="G119" s="12"/>
      <c r="H119" s="24"/>
      <c r="I119" s="12"/>
      <c r="J119" s="32"/>
      <c r="K119" s="12"/>
      <c r="L119" s="24"/>
      <c r="M119" s="12"/>
      <c r="N119" s="32"/>
      <c r="O119" s="12"/>
      <c r="P119" s="24"/>
      <c r="Q119" s="12"/>
      <c r="R119" s="32"/>
      <c r="S119" s="12"/>
      <c r="T119" s="24"/>
      <c r="U119" s="12"/>
      <c r="V119" s="32"/>
      <c r="W119" s="12"/>
      <c r="X119" s="18"/>
    </row>
    <row r="120" spans="1:24">
      <c r="A120" s="20" t="s">
        <v>40</v>
      </c>
      <c r="B120" s="12"/>
      <c r="C120" s="25">
        <v>10204997</v>
      </c>
      <c r="D120" s="14">
        <v>22757065</v>
      </c>
      <c r="E120" s="14"/>
      <c r="F120" s="34" t="str">
        <f>SUM(C120:E120)</f>
        <v>0</v>
      </c>
      <c r="G120" s="12"/>
      <c r="H120" s="25">
        <v>4790912</v>
      </c>
      <c r="I120" s="14">
        <v>3524878</v>
      </c>
      <c r="J120" s="33">
        <v>1266034</v>
      </c>
      <c r="K120" s="12"/>
      <c r="L120" s="25">
        <v>233913342</v>
      </c>
      <c r="M120" s="14">
        <v>128805848</v>
      </c>
      <c r="N120" s="33">
        <v>105107494</v>
      </c>
      <c r="O120" s="12"/>
      <c r="P120" s="25">
        <v>291360800</v>
      </c>
      <c r="Q120" s="14">
        <v>230518002</v>
      </c>
      <c r="R120" s="33">
        <v>60842798</v>
      </c>
      <c r="S120" s="12"/>
      <c r="T120" s="25"/>
      <c r="U120" s="14"/>
      <c r="V120" s="33"/>
      <c r="W120" s="12"/>
      <c r="X120" s="37">
        <v>200178388</v>
      </c>
    </row>
    <row r="121" spans="1:24">
      <c r="A121" s="20" t="s">
        <v>41</v>
      </c>
      <c r="B121" s="12"/>
      <c r="C121" s="25">
        <v>10204997</v>
      </c>
      <c r="D121" s="14">
        <v>9789735</v>
      </c>
      <c r="E121" s="14"/>
      <c r="F121" s="34" t="str">
        <f>SUM(C121:E121)</f>
        <v>0</v>
      </c>
      <c r="G121" s="12"/>
      <c r="H121" s="25">
        <v>4790912</v>
      </c>
      <c r="I121" s="14">
        <v>3561972</v>
      </c>
      <c r="J121" s="33">
        <v>1228940</v>
      </c>
      <c r="K121" s="12"/>
      <c r="L121" s="25">
        <v>235899108</v>
      </c>
      <c r="M121" s="14">
        <v>130312039</v>
      </c>
      <c r="N121" s="33">
        <v>105587069</v>
      </c>
      <c r="O121" s="12"/>
      <c r="P121" s="25">
        <v>306969380</v>
      </c>
      <c r="Q121" s="14">
        <v>236526608</v>
      </c>
      <c r="R121" s="33">
        <v>70442772</v>
      </c>
      <c r="S121" s="12"/>
      <c r="T121" s="25"/>
      <c r="U121" s="14"/>
      <c r="V121" s="33"/>
      <c r="W121" s="12"/>
      <c r="X121" s="37">
        <v>197253513</v>
      </c>
    </row>
    <row r="122" spans="1:24">
      <c r="A122" s="20" t="s">
        <v>42</v>
      </c>
      <c r="B122" s="12"/>
      <c r="C122" s="25">
        <v>10204997</v>
      </c>
      <c r="D122" s="14">
        <v>11170290</v>
      </c>
      <c r="E122" s="14"/>
      <c r="F122" s="34" t="str">
        <f>SUM(C122:E122)</f>
        <v>0</v>
      </c>
      <c r="G122" s="12"/>
      <c r="H122" s="25">
        <v>4818567</v>
      </c>
      <c r="I122" s="14">
        <v>3599265</v>
      </c>
      <c r="J122" s="33">
        <v>1219302</v>
      </c>
      <c r="K122" s="12"/>
      <c r="L122" s="25">
        <v>239242208</v>
      </c>
      <c r="M122" s="14">
        <v>131774952</v>
      </c>
      <c r="N122" s="33">
        <v>107467256</v>
      </c>
      <c r="O122" s="12"/>
      <c r="P122" s="25">
        <v>310073858</v>
      </c>
      <c r="Q122" s="14">
        <v>241725353</v>
      </c>
      <c r="R122" s="33">
        <v>68348505</v>
      </c>
      <c r="S122" s="12"/>
      <c r="T122" s="25">
        <v>32182941</v>
      </c>
      <c r="U122" s="14">
        <v>8718029</v>
      </c>
      <c r="V122" s="33">
        <v>23464912</v>
      </c>
      <c r="W122" s="12"/>
      <c r="X122" s="37">
        <v>221875262</v>
      </c>
    </row>
    <row r="123" spans="1:24">
      <c r="A123" s="20" t="s">
        <v>43</v>
      </c>
      <c r="B123" s="12"/>
      <c r="C123" s="25">
        <v>10204997</v>
      </c>
      <c r="D123" s="14">
        <v>10207091</v>
      </c>
      <c r="E123" s="14"/>
      <c r="F123" s="34" t="str">
        <f>SUM(C123:E123)</f>
        <v>0</v>
      </c>
      <c r="G123" s="12"/>
      <c r="H123" s="25">
        <v>4828388</v>
      </c>
      <c r="I123" s="14">
        <v>3636877</v>
      </c>
      <c r="J123" s="33">
        <v>1191511</v>
      </c>
      <c r="K123" s="12"/>
      <c r="L123" s="25">
        <v>241550338</v>
      </c>
      <c r="M123" s="14">
        <v>133348386</v>
      </c>
      <c r="N123" s="33">
        <v>108201952</v>
      </c>
      <c r="O123" s="12"/>
      <c r="P123" s="25">
        <v>315101462</v>
      </c>
      <c r="Q123" s="14">
        <v>247029910</v>
      </c>
      <c r="R123" s="33">
        <v>68071552</v>
      </c>
      <c r="S123" s="12"/>
      <c r="T123" s="25">
        <v>33034984</v>
      </c>
      <c r="U123" s="14">
        <v>13827000</v>
      </c>
      <c r="V123" s="33">
        <v>19207984</v>
      </c>
      <c r="W123" s="12"/>
      <c r="X123" s="37">
        <v>217085087</v>
      </c>
    </row>
    <row r="124" spans="1:24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34" t="str">
        <f>SUM(F120:F123)</f>
        <v>0</v>
      </c>
      <c r="G124" s="12"/>
      <c r="H124" s="26" t="str">
        <f>SUM(H120:H123)</f>
        <v>0</v>
      </c>
      <c r="I124" s="15" t="str">
        <f>SUM(I120:I123)</f>
        <v>0</v>
      </c>
      <c r="J124" s="34" t="str">
        <f>SUM(J120:J123)</f>
        <v>0</v>
      </c>
      <c r="K124" s="12"/>
      <c r="L124" s="26" t="str">
        <f>SUM(L120:L123)</f>
        <v>0</v>
      </c>
      <c r="M124" s="15" t="str">
        <f>SUM(M120:M123)</f>
        <v>0</v>
      </c>
      <c r="N124" s="34" t="str">
        <f>SUM(N120:N123)</f>
        <v>0</v>
      </c>
      <c r="O124" s="12"/>
      <c r="P124" s="26" t="str">
        <f>SUM(P120:P123)</f>
        <v>0</v>
      </c>
      <c r="Q124" s="15" t="str">
        <f>SUM(Q120:Q123)</f>
        <v>0</v>
      </c>
      <c r="R124" s="34" t="str">
        <f>SUM(R120:R123)</f>
        <v>0</v>
      </c>
      <c r="S124" s="12"/>
      <c r="T124" s="26" t="str">
        <f>SUM(T120:T123)</f>
        <v>0</v>
      </c>
      <c r="U124" s="15" t="str">
        <f>SUM(U120:U123)</f>
        <v>0</v>
      </c>
      <c r="V124" s="34" t="str">
        <f>SUM(V120:V123)</f>
        <v>0</v>
      </c>
      <c r="W124" s="12"/>
      <c r="X124" s="38" t="str">
        <f>SUM(X120:X123)</f>
        <v>0</v>
      </c>
    </row>
    <row r="125" spans="1:24">
      <c r="A125" s="18"/>
      <c r="B125" s="12"/>
      <c r="C125" s="24"/>
      <c r="D125" s="12"/>
      <c r="E125" s="12"/>
      <c r="F125" s="32"/>
      <c r="G125" s="12"/>
      <c r="H125" s="24"/>
      <c r="I125" s="12"/>
      <c r="J125" s="32"/>
      <c r="K125" s="12"/>
      <c r="L125" s="24"/>
      <c r="M125" s="12"/>
      <c r="N125" s="32"/>
      <c r="O125" s="12"/>
      <c r="P125" s="24"/>
      <c r="Q125" s="12"/>
      <c r="R125" s="32"/>
      <c r="S125" s="12"/>
      <c r="T125" s="24"/>
      <c r="U125" s="12"/>
      <c r="V125" s="32"/>
      <c r="W125" s="12"/>
      <c r="X125" s="18"/>
    </row>
    <row r="126" spans="1:24">
      <c r="A126" s="19" t="s">
        <v>61</v>
      </c>
      <c r="B126" s="12"/>
      <c r="C126" s="24"/>
      <c r="D126" s="12"/>
      <c r="E126" s="12"/>
      <c r="F126" s="32"/>
      <c r="G126" s="12"/>
      <c r="H126" s="24"/>
      <c r="I126" s="12"/>
      <c r="J126" s="32"/>
      <c r="K126" s="12"/>
      <c r="L126" s="24"/>
      <c r="M126" s="12"/>
      <c r="N126" s="32"/>
      <c r="O126" s="12"/>
      <c r="P126" s="24"/>
      <c r="Q126" s="12"/>
      <c r="R126" s="32"/>
      <c r="S126" s="12"/>
      <c r="T126" s="24"/>
      <c r="U126" s="12"/>
      <c r="V126" s="32"/>
      <c r="W126" s="12"/>
      <c r="X126" s="18"/>
    </row>
    <row r="127" spans="1:24">
      <c r="A127" s="20" t="s">
        <v>40</v>
      </c>
      <c r="B127" s="12"/>
      <c r="C127" s="25">
        <v>20899477.73</v>
      </c>
      <c r="D127" s="14">
        <v>5355140.06</v>
      </c>
      <c r="E127" s="14"/>
      <c r="F127" s="34" t="str">
        <f>SUM(C127:E127)</f>
        <v>0</v>
      </c>
      <c r="G127" s="12"/>
      <c r="H127" s="25">
        <v>5883788.94</v>
      </c>
      <c r="I127" s="14">
        <v>4500632.67</v>
      </c>
      <c r="J127" s="33">
        <v>1383156.27</v>
      </c>
      <c r="K127" s="12"/>
      <c r="L127" s="25">
        <v>100918318.96</v>
      </c>
      <c r="M127" s="14">
        <v>71892398.71</v>
      </c>
      <c r="N127" s="33">
        <v>29025920.25</v>
      </c>
      <c r="O127" s="12"/>
      <c r="P127" s="25">
        <v>164253296.03</v>
      </c>
      <c r="Q127" s="14">
        <v>128045297.98</v>
      </c>
      <c r="R127" s="33">
        <v>36207998.05</v>
      </c>
      <c r="S127" s="12"/>
      <c r="T127" s="25">
        <v>972149.42</v>
      </c>
      <c r="U127" s="14"/>
      <c r="V127" s="33">
        <v>972149.42</v>
      </c>
      <c r="W127" s="12"/>
      <c r="X127" s="37">
        <v>93843841.78</v>
      </c>
    </row>
    <row r="128" spans="1:24">
      <c r="A128" s="20" t="s">
        <v>41</v>
      </c>
      <c r="B128" s="12"/>
      <c r="C128" s="25">
        <v>20899477.73</v>
      </c>
      <c r="D128" s="14">
        <v>7335823.16</v>
      </c>
      <c r="E128" s="14"/>
      <c r="F128" s="34" t="str">
        <f>SUM(C128:E128)</f>
        <v>0</v>
      </c>
      <c r="G128" s="12"/>
      <c r="H128" s="25">
        <v>5883788.94</v>
      </c>
      <c r="I128" s="14">
        <v>4534787.33</v>
      </c>
      <c r="J128" s="33">
        <v>1349001.61</v>
      </c>
      <c r="K128" s="12"/>
      <c r="L128" s="25">
        <v>100918318.96</v>
      </c>
      <c r="M128" s="14">
        <v>72503037.01</v>
      </c>
      <c r="N128" s="33">
        <v>28415281.95</v>
      </c>
      <c r="O128" s="12"/>
      <c r="P128" s="25">
        <v>165555306.48</v>
      </c>
      <c r="Q128" s="14">
        <v>130598820.07</v>
      </c>
      <c r="R128" s="33">
        <v>34956486.41</v>
      </c>
      <c r="S128" s="12"/>
      <c r="T128" s="25">
        <v>972149.42</v>
      </c>
      <c r="U128" s="14"/>
      <c r="V128" s="33">
        <v>972149.42</v>
      </c>
      <c r="W128" s="12"/>
      <c r="X128" s="37">
        <v>93928220.28</v>
      </c>
    </row>
    <row r="129" spans="1:24">
      <c r="A129" s="20" t="s">
        <v>42</v>
      </c>
      <c r="B129" s="12"/>
      <c r="C129" s="25">
        <v>20853977.73</v>
      </c>
      <c r="D129" s="14">
        <v>8769907.85</v>
      </c>
      <c r="E129" s="14"/>
      <c r="F129" s="34" t="str">
        <f>SUM(C129:E129)</f>
        <v>0</v>
      </c>
      <c r="G129" s="12"/>
      <c r="H129" s="25">
        <v>5883788.94</v>
      </c>
      <c r="I129" s="14">
        <v>4568942.14</v>
      </c>
      <c r="J129" s="33">
        <v>1314846.8</v>
      </c>
      <c r="K129" s="12"/>
      <c r="L129" s="25">
        <v>100918318.96</v>
      </c>
      <c r="M129" s="14">
        <v>73111062.67</v>
      </c>
      <c r="N129" s="33">
        <v>27807256.29</v>
      </c>
      <c r="O129" s="12"/>
      <c r="P129" s="25">
        <v>166497004.07</v>
      </c>
      <c r="Q129" s="14">
        <v>133327573.11</v>
      </c>
      <c r="R129" s="33">
        <v>33169430.96</v>
      </c>
      <c r="S129" s="12"/>
      <c r="T129" s="25">
        <v>972149.42</v>
      </c>
      <c r="U129" s="14"/>
      <c r="V129" s="33">
        <v>972149.42</v>
      </c>
      <c r="W129" s="12"/>
      <c r="X129" s="37">
        <v>92887569.05</v>
      </c>
    </row>
    <row r="130" spans="1:24">
      <c r="A130" s="20" t="s">
        <v>43</v>
      </c>
      <c r="B130" s="12"/>
      <c r="C130" s="25">
        <v>20853977.73</v>
      </c>
      <c r="D130" s="14">
        <v>10581126.57</v>
      </c>
      <c r="E130" s="14"/>
      <c r="F130" s="34" t="str">
        <f>SUM(C130:E130)</f>
        <v>0</v>
      </c>
      <c r="G130" s="12"/>
      <c r="H130" s="25">
        <v>5883788.94</v>
      </c>
      <c r="I130" s="14">
        <v>4598693.29</v>
      </c>
      <c r="J130" s="33">
        <v>1285095.65</v>
      </c>
      <c r="K130" s="12"/>
      <c r="L130" s="25">
        <v>101530093.96</v>
      </c>
      <c r="M130" s="14">
        <v>73755641.73</v>
      </c>
      <c r="N130" s="33">
        <v>27774452.23</v>
      </c>
      <c r="O130" s="12"/>
      <c r="P130" s="25">
        <v>167133216.09</v>
      </c>
      <c r="Q130" s="14">
        <v>136187571.49</v>
      </c>
      <c r="R130" s="33">
        <v>30945644.6</v>
      </c>
      <c r="S130" s="12"/>
      <c r="T130" s="25">
        <v>972149.42</v>
      </c>
      <c r="U130" s="14"/>
      <c r="V130" s="33">
        <v>972149.42</v>
      </c>
      <c r="W130" s="12"/>
      <c r="X130" s="37">
        <v>92412446.2</v>
      </c>
    </row>
    <row r="131" spans="1:24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34" t="str">
        <f>SUM(F127:F130)</f>
        <v>0</v>
      </c>
      <c r="G131" s="12"/>
      <c r="H131" s="26" t="str">
        <f>SUM(H127:H130)</f>
        <v>0</v>
      </c>
      <c r="I131" s="15" t="str">
        <f>SUM(I127:I130)</f>
        <v>0</v>
      </c>
      <c r="J131" s="34" t="str">
        <f>SUM(J127:J130)</f>
        <v>0</v>
      </c>
      <c r="K131" s="12"/>
      <c r="L131" s="26" t="str">
        <f>SUM(L127:L130)</f>
        <v>0</v>
      </c>
      <c r="M131" s="15" t="str">
        <f>SUM(M127:M130)</f>
        <v>0</v>
      </c>
      <c r="N131" s="34" t="str">
        <f>SUM(N127:N130)</f>
        <v>0</v>
      </c>
      <c r="O131" s="12"/>
      <c r="P131" s="26" t="str">
        <f>SUM(P127:P130)</f>
        <v>0</v>
      </c>
      <c r="Q131" s="15" t="str">
        <f>SUM(Q127:Q130)</f>
        <v>0</v>
      </c>
      <c r="R131" s="34" t="str">
        <f>SUM(R127:R130)</f>
        <v>0</v>
      </c>
      <c r="S131" s="12"/>
      <c r="T131" s="26" t="str">
        <f>SUM(T127:T130)</f>
        <v>0</v>
      </c>
      <c r="U131" s="15" t="str">
        <f>SUM(U127:U130)</f>
        <v>0</v>
      </c>
      <c r="V131" s="34" t="str">
        <f>SUM(V127:V130)</f>
        <v>0</v>
      </c>
      <c r="W131" s="12"/>
      <c r="X131" s="38" t="str">
        <f>SUM(X127:X130)</f>
        <v>0</v>
      </c>
    </row>
    <row r="132" spans="1:24">
      <c r="A132" s="18"/>
      <c r="B132" s="12"/>
      <c r="C132" s="24"/>
      <c r="D132" s="12"/>
      <c r="E132" s="12"/>
      <c r="F132" s="32"/>
      <c r="G132" s="12"/>
      <c r="H132" s="24"/>
      <c r="I132" s="12"/>
      <c r="J132" s="32"/>
      <c r="K132" s="12"/>
      <c r="L132" s="24"/>
      <c r="M132" s="12"/>
      <c r="N132" s="32"/>
      <c r="O132" s="12"/>
      <c r="P132" s="24"/>
      <c r="Q132" s="12"/>
      <c r="R132" s="32"/>
      <c r="S132" s="12"/>
      <c r="T132" s="24"/>
      <c r="U132" s="12"/>
      <c r="V132" s="32"/>
      <c r="W132" s="12"/>
      <c r="X132" s="18"/>
    </row>
    <row r="133" spans="1:24">
      <c r="A133" s="21" t="s">
        <v>62</v>
      </c>
      <c r="B133" s="13"/>
      <c r="C133" s="27" t="str">
        <f>C12+C19+C26+C33+C40+C47+C54+C61+C68+C75+C82+C89+C96+C103+C110+C117+C124+C131</f>
        <v>0</v>
      </c>
      <c r="D133" s="16" t="str">
        <f>D12+D19+D26+D33+D40+D47+D54+D61+D68+D75+D82+D89+D96+D103+D110+D117+D124+D131</f>
        <v>0</v>
      </c>
      <c r="E133" s="16" t="str">
        <f>E12+E19+E26+E33+E40+E47+E54+E61+E68+E75+E82+E89+E96+E103+E110+E117+E124+E131</f>
        <v>0</v>
      </c>
      <c r="F133" s="35" t="str">
        <f>F12+F19+F26+F33+F40+F47+F54+F61+F68+F75+F82+F89+F96+F103+F110+F117+F124+F131</f>
        <v>0</v>
      </c>
      <c r="G133" s="13"/>
      <c r="H133" s="27" t="str">
        <f>H12+H19+H26+H33+H40+H47+H54+H61+H68+H75+H82+H89+H96+H103+H110+H117+H124+H131</f>
        <v>0</v>
      </c>
      <c r="I133" s="16" t="str">
        <f>I12+I19+I26+I33+I40+I47+I54+I61+I68+I75+I82+I89+I96+I103+I110+I117+I124+I131</f>
        <v>0</v>
      </c>
      <c r="J133" s="35" t="str">
        <f>J12+J19+J26+J33+J40+J47+J54+J61+J68+J75+J82+J89+J96+J103+J110+J117+J124+J131</f>
        <v>0</v>
      </c>
      <c r="K133" s="13"/>
      <c r="L133" s="27" t="str">
        <f>L12+L19+L26+L33+L40+L47+L54+L61+L68+L75+L82+L89+L96+L103+L110+L117+L124+L131</f>
        <v>0</v>
      </c>
      <c r="M133" s="16" t="str">
        <f>M12+M19+M26+M33+M40+M47+M54+M61+M68+M75+M82+M89+M96+M103+M110+M117+M124+M131</f>
        <v>0</v>
      </c>
      <c r="N133" s="35" t="str">
        <f>N12+N19+N26+N33+N40+N47+N54+N61+N68+N75+N82+N89+N96+N103+N110+N117+N124+N131</f>
        <v>0</v>
      </c>
      <c r="O133" s="13"/>
      <c r="P133" s="27" t="str">
        <f>P12+P19+P26+P33+P40+P47+P54+P61+P68+P75+P82+P89+P96+P103+P110+P117+P124+P131</f>
        <v>0</v>
      </c>
      <c r="Q133" s="16" t="str">
        <f>Q12+Q19+Q26+Q33+Q40+Q47+Q54+Q61+Q68+Q75+Q82+Q89+Q96+Q103+Q110+Q117+Q124+Q131</f>
        <v>0</v>
      </c>
      <c r="R133" s="35" t="str">
        <f>R12+R19+R26+R33+R40+R47+R54+R61+R68+R75+R82+R89+R96+R103+R110+R117+R124+R131</f>
        <v>0</v>
      </c>
      <c r="S133" s="13"/>
      <c r="T133" s="27" t="str">
        <f>T12+T19+T26+T33+T40+T47+T54+T61+T68+T75+T82+T89+T96+T103+T110+T117+T124+T131</f>
        <v>0</v>
      </c>
      <c r="U133" s="16" t="str">
        <f>U12+U19+U26+U33+U40+U47+U54+U61+U68+U75+U82+U89+U96+U103+U110+U117+U124+U131</f>
        <v>0</v>
      </c>
      <c r="V133" s="35" t="str">
        <f>V12+V19+V26+V33+V40+V47+V54+V61+V68+V75+V82+V89+V96+V103+V110+V117+V124+V131</f>
        <v>0</v>
      </c>
      <c r="W133" s="13"/>
      <c r="X133" s="39" t="str">
        <f>X12+X19+X26+X33+X40+X47+X54+X61+X68+X75+X82+X89+X96+X103+X110+X117+X124+X131</f>
        <v>0</v>
      </c>
    </row>
    <row r="134" spans="1:24">
      <c r="A134" s="18"/>
      <c r="B134" s="12"/>
      <c r="C134" s="24"/>
      <c r="D134" s="12"/>
      <c r="E134" s="12"/>
      <c r="F134" s="32"/>
      <c r="G134" s="12"/>
      <c r="H134" s="24"/>
      <c r="I134" s="12"/>
      <c r="J134" s="32"/>
      <c r="K134" s="12"/>
      <c r="L134" s="24"/>
      <c r="M134" s="12"/>
      <c r="N134" s="32"/>
      <c r="O134" s="12"/>
      <c r="P134" s="24"/>
      <c r="Q134" s="12"/>
      <c r="R134" s="32"/>
      <c r="S134" s="12"/>
      <c r="T134" s="24"/>
      <c r="U134" s="12"/>
      <c r="V134" s="32"/>
      <c r="W134" s="12"/>
      <c r="X134" s="18"/>
    </row>
    <row r="135" spans="1:24">
      <c r="A135" s="19" t="s">
        <v>63</v>
      </c>
      <c r="B135" s="12"/>
      <c r="C135" s="24"/>
      <c r="D135" s="12"/>
      <c r="E135" s="12"/>
      <c r="F135" s="32"/>
      <c r="G135" s="12"/>
      <c r="H135" s="24"/>
      <c r="I135" s="12"/>
      <c r="J135" s="32"/>
      <c r="K135" s="12"/>
      <c r="L135" s="24"/>
      <c r="M135" s="12"/>
      <c r="N135" s="32"/>
      <c r="O135" s="12"/>
      <c r="P135" s="24"/>
      <c r="Q135" s="12"/>
      <c r="R135" s="32"/>
      <c r="S135" s="12"/>
      <c r="T135" s="24"/>
      <c r="U135" s="12"/>
      <c r="V135" s="32"/>
      <c r="W135" s="12"/>
      <c r="X135" s="18"/>
    </row>
    <row r="136" spans="1:24">
      <c r="A136" s="20" t="s">
        <v>40</v>
      </c>
      <c r="B136" s="12"/>
      <c r="C136" s="25">
        <v>0</v>
      </c>
      <c r="D136" s="14">
        <v>1464153</v>
      </c>
      <c r="E136" s="14">
        <v>0</v>
      </c>
      <c r="F136" s="34" t="str">
        <f>SUM(C136:E136)</f>
        <v>0</v>
      </c>
      <c r="G136" s="12"/>
      <c r="H136" s="25">
        <v>2689967</v>
      </c>
      <c r="I136" s="14">
        <v>1990294</v>
      </c>
      <c r="J136" s="33">
        <v>699673</v>
      </c>
      <c r="K136" s="12"/>
      <c r="L136" s="25">
        <v>13508443</v>
      </c>
      <c r="M136" s="14">
        <v>8220297</v>
      </c>
      <c r="N136" s="33">
        <v>5288146</v>
      </c>
      <c r="O136" s="12"/>
      <c r="P136" s="25">
        <v>50564978</v>
      </c>
      <c r="Q136" s="14">
        <v>36506676</v>
      </c>
      <c r="R136" s="33">
        <v>14058302</v>
      </c>
      <c r="S136" s="12"/>
      <c r="T136" s="25">
        <v>61593</v>
      </c>
      <c r="U136" s="14">
        <v>61593</v>
      </c>
      <c r="V136" s="33">
        <v>0</v>
      </c>
      <c r="W136" s="12"/>
      <c r="X136" s="37">
        <v>21510274</v>
      </c>
    </row>
    <row r="137" spans="1:24">
      <c r="A137" s="20" t="s">
        <v>41</v>
      </c>
      <c r="B137" s="12"/>
      <c r="C137" s="25">
        <v>0</v>
      </c>
      <c r="D137" s="14">
        <v>1099751</v>
      </c>
      <c r="E137" s="14">
        <v>0</v>
      </c>
      <c r="F137" s="34" t="str">
        <f>SUM(C137:E137)</f>
        <v>0</v>
      </c>
      <c r="G137" s="12"/>
      <c r="H137" s="25">
        <v>2689967</v>
      </c>
      <c r="I137" s="14">
        <v>2022106</v>
      </c>
      <c r="J137" s="33">
        <v>667861</v>
      </c>
      <c r="K137" s="12"/>
      <c r="L137" s="25">
        <v>13508443</v>
      </c>
      <c r="M137" s="14">
        <v>8297380</v>
      </c>
      <c r="N137" s="33">
        <v>5211063</v>
      </c>
      <c r="O137" s="12"/>
      <c r="P137" s="25">
        <v>51081825</v>
      </c>
      <c r="Q137" s="14">
        <v>37081415</v>
      </c>
      <c r="R137" s="33">
        <v>14000410</v>
      </c>
      <c r="S137" s="12"/>
      <c r="T137" s="25">
        <v>61593</v>
      </c>
      <c r="U137" s="14">
        <v>61593</v>
      </c>
      <c r="V137" s="33">
        <v>0</v>
      </c>
      <c r="W137" s="12"/>
      <c r="X137" s="37">
        <v>20979085</v>
      </c>
    </row>
    <row r="138" spans="1:24">
      <c r="A138" s="20" t="s">
        <v>42</v>
      </c>
      <c r="B138" s="12"/>
      <c r="C138" s="25">
        <v>0</v>
      </c>
      <c r="D138" s="14">
        <v>687589</v>
      </c>
      <c r="E138" s="14">
        <v>0</v>
      </c>
      <c r="F138" s="34" t="str">
        <f>SUM(C138:E138)</f>
        <v>0</v>
      </c>
      <c r="G138" s="12"/>
      <c r="H138" s="25">
        <v>2689967</v>
      </c>
      <c r="I138" s="14">
        <v>2053918</v>
      </c>
      <c r="J138" s="33">
        <v>636049</v>
      </c>
      <c r="K138" s="12"/>
      <c r="L138" s="25">
        <v>13508443</v>
      </c>
      <c r="M138" s="14">
        <v>8374462</v>
      </c>
      <c r="N138" s="33">
        <v>5133981</v>
      </c>
      <c r="O138" s="12"/>
      <c r="P138" s="25">
        <v>51779240</v>
      </c>
      <c r="Q138" s="14">
        <v>37656299</v>
      </c>
      <c r="R138" s="33">
        <v>14122941</v>
      </c>
      <c r="S138" s="12"/>
      <c r="T138" s="25">
        <v>61593</v>
      </c>
      <c r="U138" s="14">
        <v>61593</v>
      </c>
      <c r="V138" s="33">
        <v>0</v>
      </c>
      <c r="W138" s="12"/>
      <c r="X138" s="37">
        <v>20580560</v>
      </c>
    </row>
    <row r="139" spans="1:24">
      <c r="A139" s="20" t="s">
        <v>43</v>
      </c>
      <c r="B139" s="12"/>
      <c r="C139" s="25">
        <v>0</v>
      </c>
      <c r="D139" s="14">
        <v>602845</v>
      </c>
      <c r="E139" s="14">
        <v>0</v>
      </c>
      <c r="F139" s="34" t="str">
        <f>SUM(C139:E139)</f>
        <v>0</v>
      </c>
      <c r="G139" s="12"/>
      <c r="H139" s="25">
        <v>2689967</v>
      </c>
      <c r="I139" s="14">
        <v>2085730</v>
      </c>
      <c r="J139" s="33">
        <v>604237</v>
      </c>
      <c r="K139" s="12"/>
      <c r="L139" s="25">
        <v>13508443</v>
      </c>
      <c r="M139" s="14">
        <v>8451545</v>
      </c>
      <c r="N139" s="33">
        <v>5056898</v>
      </c>
      <c r="O139" s="12"/>
      <c r="P139" s="25">
        <v>52112496</v>
      </c>
      <c r="Q139" s="14">
        <v>38238963</v>
      </c>
      <c r="R139" s="33">
        <v>13873533</v>
      </c>
      <c r="S139" s="12"/>
      <c r="T139" s="25">
        <v>61593</v>
      </c>
      <c r="U139" s="14">
        <v>61593</v>
      </c>
      <c r="V139" s="33">
        <v>0</v>
      </c>
      <c r="W139" s="12"/>
      <c r="X139" s="37">
        <v>20137513</v>
      </c>
    </row>
    <row r="140" spans="1:24">
      <c r="A140" s="19" t="s">
        <v>44</v>
      </c>
      <c r="B140" s="12"/>
      <c r="C140" s="26" t="str">
        <f>SUM(C136:C139)</f>
        <v>0</v>
      </c>
      <c r="D140" s="15" t="str">
        <f>SUM(D136:D139)</f>
        <v>0</v>
      </c>
      <c r="E140" s="15" t="str">
        <f>SUM(E136:E139)</f>
        <v>0</v>
      </c>
      <c r="F140" s="34" t="str">
        <f>SUM(F136:F139)</f>
        <v>0</v>
      </c>
      <c r="G140" s="12"/>
      <c r="H140" s="26" t="str">
        <f>SUM(H136:H139)</f>
        <v>0</v>
      </c>
      <c r="I140" s="15" t="str">
        <f>SUM(I136:I139)</f>
        <v>0</v>
      </c>
      <c r="J140" s="34" t="str">
        <f>SUM(J136:J139)</f>
        <v>0</v>
      </c>
      <c r="K140" s="12"/>
      <c r="L140" s="26" t="str">
        <f>SUM(L136:L139)</f>
        <v>0</v>
      </c>
      <c r="M140" s="15" t="str">
        <f>SUM(M136:M139)</f>
        <v>0</v>
      </c>
      <c r="N140" s="34" t="str">
        <f>SUM(N136:N139)</f>
        <v>0</v>
      </c>
      <c r="O140" s="12"/>
      <c r="P140" s="26" t="str">
        <f>SUM(P136:P139)</f>
        <v>0</v>
      </c>
      <c r="Q140" s="15" t="str">
        <f>SUM(Q136:Q139)</f>
        <v>0</v>
      </c>
      <c r="R140" s="34" t="str">
        <f>SUM(R136:R139)</f>
        <v>0</v>
      </c>
      <c r="S140" s="12"/>
      <c r="T140" s="26" t="str">
        <f>SUM(T136:T139)</f>
        <v>0</v>
      </c>
      <c r="U140" s="15" t="str">
        <f>SUM(U136:U139)</f>
        <v>0</v>
      </c>
      <c r="V140" s="34" t="str">
        <f>SUM(V136:V139)</f>
        <v>0</v>
      </c>
      <c r="W140" s="12"/>
      <c r="X140" s="38" t="str">
        <f>SUM(X136:X139)</f>
        <v>0</v>
      </c>
    </row>
    <row r="141" spans="1:24">
      <c r="A141" s="18"/>
      <c r="B141" s="12"/>
      <c r="C141" s="24"/>
      <c r="D141" s="12"/>
      <c r="E141" s="12"/>
      <c r="F141" s="32"/>
      <c r="G141" s="12"/>
      <c r="H141" s="24"/>
      <c r="I141" s="12"/>
      <c r="J141" s="32"/>
      <c r="K141" s="12"/>
      <c r="L141" s="24"/>
      <c r="M141" s="12"/>
      <c r="N141" s="32"/>
      <c r="O141" s="12"/>
      <c r="P141" s="24"/>
      <c r="Q141" s="12"/>
      <c r="R141" s="32"/>
      <c r="S141" s="12"/>
      <c r="T141" s="24"/>
      <c r="U141" s="12"/>
      <c r="V141" s="32"/>
      <c r="W141" s="12"/>
      <c r="X141" s="18"/>
    </row>
    <row r="142" spans="1:24">
      <c r="A142" s="19" t="s">
        <v>64</v>
      </c>
      <c r="B142" s="12"/>
      <c r="C142" s="24"/>
      <c r="D142" s="12"/>
      <c r="E142" s="12"/>
      <c r="F142" s="32"/>
      <c r="G142" s="12"/>
      <c r="H142" s="24"/>
      <c r="I142" s="12"/>
      <c r="J142" s="32"/>
      <c r="K142" s="12"/>
      <c r="L142" s="24"/>
      <c r="M142" s="12"/>
      <c r="N142" s="32"/>
      <c r="O142" s="12"/>
      <c r="P142" s="24"/>
      <c r="Q142" s="12"/>
      <c r="R142" s="32"/>
      <c r="S142" s="12"/>
      <c r="T142" s="24"/>
      <c r="U142" s="12"/>
      <c r="V142" s="32"/>
      <c r="W142" s="12"/>
      <c r="X142" s="18"/>
    </row>
    <row r="143" spans="1:24">
      <c r="A143" s="20" t="s">
        <v>40</v>
      </c>
      <c r="B143" s="12"/>
      <c r="C143" s="25">
        <v>167922</v>
      </c>
      <c r="D143" s="14">
        <v>708265</v>
      </c>
      <c r="E143" s="14">
        <v>0</v>
      </c>
      <c r="F143" s="34" t="str">
        <f>SUM(C143:E143)</f>
        <v>0</v>
      </c>
      <c r="G143" s="12"/>
      <c r="H143" s="25"/>
      <c r="I143" s="14"/>
      <c r="J143" s="33"/>
      <c r="K143" s="12"/>
      <c r="L143" s="25">
        <v>33772568</v>
      </c>
      <c r="M143" s="14">
        <v>16220498</v>
      </c>
      <c r="N143" s="33">
        <v>17552070</v>
      </c>
      <c r="O143" s="12"/>
      <c r="P143" s="25">
        <v>6054247</v>
      </c>
      <c r="Q143" s="14">
        <v>4310658</v>
      </c>
      <c r="R143" s="33">
        <v>1743589</v>
      </c>
      <c r="S143" s="12"/>
      <c r="T143" s="25"/>
      <c r="U143" s="14"/>
      <c r="V143" s="33"/>
      <c r="W143" s="12"/>
      <c r="X143" s="37">
        <v>20171846</v>
      </c>
    </row>
    <row r="144" spans="1:24">
      <c r="A144" s="20" t="s">
        <v>41</v>
      </c>
      <c r="B144" s="12"/>
      <c r="C144" s="25">
        <v>167922</v>
      </c>
      <c r="D144" s="14">
        <v>1216499</v>
      </c>
      <c r="E144" s="14"/>
      <c r="F144" s="34" t="str">
        <f>SUM(C144:E144)</f>
        <v>0</v>
      </c>
      <c r="G144" s="12"/>
      <c r="H144" s="25"/>
      <c r="I144" s="14"/>
      <c r="J144" s="33"/>
      <c r="K144" s="12"/>
      <c r="L144" s="25">
        <v>33772568</v>
      </c>
      <c r="M144" s="14">
        <v>16655679</v>
      </c>
      <c r="N144" s="33">
        <v>17116889</v>
      </c>
      <c r="O144" s="12"/>
      <c r="P144" s="25">
        <v>6054247</v>
      </c>
      <c r="Q144" s="14">
        <v>4395452</v>
      </c>
      <c r="R144" s="33">
        <v>1658795</v>
      </c>
      <c r="S144" s="12"/>
      <c r="T144" s="25"/>
      <c r="U144" s="14"/>
      <c r="V144" s="33"/>
      <c r="W144" s="12"/>
      <c r="X144" s="37">
        <v>20160105</v>
      </c>
    </row>
    <row r="145" spans="1:24">
      <c r="A145" s="20" t="s">
        <v>42</v>
      </c>
      <c r="B145" s="12"/>
      <c r="C145" s="25">
        <v>167922</v>
      </c>
      <c r="D145" s="14">
        <v>1105731</v>
      </c>
      <c r="E145" s="14">
        <v>0</v>
      </c>
      <c r="F145" s="34" t="str">
        <f>SUM(C145:E145)</f>
        <v>0</v>
      </c>
      <c r="G145" s="12"/>
      <c r="H145" s="25">
        <v>0</v>
      </c>
      <c r="I145" s="14">
        <v>0</v>
      </c>
      <c r="J145" s="33">
        <v>0</v>
      </c>
      <c r="K145" s="12"/>
      <c r="L145" s="25">
        <v>33772569</v>
      </c>
      <c r="M145" s="14">
        <v>17054076</v>
      </c>
      <c r="N145" s="33">
        <v>16718493</v>
      </c>
      <c r="O145" s="12"/>
      <c r="P145" s="25">
        <v>6229939</v>
      </c>
      <c r="Q145" s="14">
        <v>4486667</v>
      </c>
      <c r="R145" s="33">
        <v>1743272</v>
      </c>
      <c r="S145" s="12"/>
      <c r="T145" s="25">
        <v>0</v>
      </c>
      <c r="U145" s="14">
        <v>0</v>
      </c>
      <c r="V145" s="33">
        <v>0</v>
      </c>
      <c r="W145" s="12"/>
      <c r="X145" s="37">
        <v>19735418</v>
      </c>
    </row>
    <row r="146" spans="1:24">
      <c r="A146" s="20" t="s">
        <v>43</v>
      </c>
      <c r="B146" s="12"/>
      <c r="C146" s="25">
        <v>167922</v>
      </c>
      <c r="D146" s="14">
        <v>2084776</v>
      </c>
      <c r="E146" s="14">
        <v>0</v>
      </c>
      <c r="F146" s="34" t="str">
        <f>SUM(C146:E146)</f>
        <v>0</v>
      </c>
      <c r="G146" s="12"/>
      <c r="H146" s="25">
        <v>0</v>
      </c>
      <c r="I146" s="14">
        <v>0</v>
      </c>
      <c r="J146" s="33">
        <v>0</v>
      </c>
      <c r="K146" s="12"/>
      <c r="L146" s="25">
        <v>33772569</v>
      </c>
      <c r="M146" s="14">
        <v>17451969</v>
      </c>
      <c r="N146" s="33">
        <v>16320600</v>
      </c>
      <c r="O146" s="12"/>
      <c r="P146" s="25">
        <v>6237931</v>
      </c>
      <c r="Q146" s="14">
        <v>4566431</v>
      </c>
      <c r="R146" s="33">
        <v>1671500</v>
      </c>
      <c r="S146" s="12"/>
      <c r="T146" s="25">
        <v>0</v>
      </c>
      <c r="U146" s="14">
        <v>0</v>
      </c>
      <c r="V146" s="33">
        <v>0</v>
      </c>
      <c r="W146" s="12"/>
      <c r="X146" s="37">
        <v>20244798</v>
      </c>
    </row>
    <row r="147" spans="1:24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34" t="str">
        <f>SUM(F143:F146)</f>
        <v>0</v>
      </c>
      <c r="G147" s="12"/>
      <c r="H147" s="26" t="str">
        <f>SUM(H143:H146)</f>
        <v>0</v>
      </c>
      <c r="I147" s="15" t="str">
        <f>SUM(I143:I146)</f>
        <v>0</v>
      </c>
      <c r="J147" s="34" t="str">
        <f>SUM(J143:J146)</f>
        <v>0</v>
      </c>
      <c r="K147" s="12"/>
      <c r="L147" s="26" t="str">
        <f>SUM(L143:L146)</f>
        <v>0</v>
      </c>
      <c r="M147" s="15" t="str">
        <f>SUM(M143:M146)</f>
        <v>0</v>
      </c>
      <c r="N147" s="34" t="str">
        <f>SUM(N143:N146)</f>
        <v>0</v>
      </c>
      <c r="O147" s="12"/>
      <c r="P147" s="26" t="str">
        <f>SUM(P143:P146)</f>
        <v>0</v>
      </c>
      <c r="Q147" s="15" t="str">
        <f>SUM(Q143:Q146)</f>
        <v>0</v>
      </c>
      <c r="R147" s="34" t="str">
        <f>SUM(R143:R146)</f>
        <v>0</v>
      </c>
      <c r="S147" s="12"/>
      <c r="T147" s="26" t="str">
        <f>SUM(T143:T146)</f>
        <v>0</v>
      </c>
      <c r="U147" s="15" t="str">
        <f>SUM(U143:U146)</f>
        <v>0</v>
      </c>
      <c r="V147" s="34" t="str">
        <f>SUM(V143:V146)</f>
        <v>0</v>
      </c>
      <c r="W147" s="12"/>
      <c r="X147" s="38" t="str">
        <f>SUM(X143:X146)</f>
        <v>0</v>
      </c>
    </row>
    <row r="148" spans="1:24">
      <c r="A148" s="18"/>
      <c r="B148" s="12"/>
      <c r="C148" s="24"/>
      <c r="D148" s="12"/>
      <c r="E148" s="12"/>
      <c r="F148" s="32"/>
      <c r="G148" s="12"/>
      <c r="H148" s="24"/>
      <c r="I148" s="12"/>
      <c r="J148" s="32"/>
      <c r="K148" s="12"/>
      <c r="L148" s="24"/>
      <c r="M148" s="12"/>
      <c r="N148" s="32"/>
      <c r="O148" s="12"/>
      <c r="P148" s="24"/>
      <c r="Q148" s="12"/>
      <c r="R148" s="32"/>
      <c r="S148" s="12"/>
      <c r="T148" s="24"/>
      <c r="U148" s="12"/>
      <c r="V148" s="32"/>
      <c r="W148" s="12"/>
      <c r="X148" s="18"/>
    </row>
    <row r="149" spans="1:24">
      <c r="A149" s="19" t="s">
        <v>65</v>
      </c>
      <c r="B149" s="12"/>
      <c r="C149" s="24"/>
      <c r="D149" s="12"/>
      <c r="E149" s="12"/>
      <c r="F149" s="32"/>
      <c r="G149" s="12"/>
      <c r="H149" s="24"/>
      <c r="I149" s="12"/>
      <c r="J149" s="32"/>
      <c r="K149" s="12"/>
      <c r="L149" s="24"/>
      <c r="M149" s="12"/>
      <c r="N149" s="32"/>
      <c r="O149" s="12"/>
      <c r="P149" s="24"/>
      <c r="Q149" s="12"/>
      <c r="R149" s="32"/>
      <c r="S149" s="12"/>
      <c r="T149" s="24"/>
      <c r="U149" s="12"/>
      <c r="V149" s="32"/>
      <c r="W149" s="12"/>
      <c r="X149" s="18"/>
    </row>
    <row r="150" spans="1:24">
      <c r="A150" s="20" t="s">
        <v>40</v>
      </c>
      <c r="B150" s="12"/>
      <c r="C150" s="25">
        <v>652289.05</v>
      </c>
      <c r="D150" s="14">
        <v>211521.8</v>
      </c>
      <c r="E150" s="14"/>
      <c r="F150" s="34" t="str">
        <f>SUM(C150:E150)</f>
        <v>0</v>
      </c>
      <c r="G150" s="12"/>
      <c r="H150" s="25">
        <v>640866.37</v>
      </c>
      <c r="I150" s="14">
        <v>397796.07</v>
      </c>
      <c r="J150" s="33">
        <v>243070.3</v>
      </c>
      <c r="K150" s="12"/>
      <c r="L150" s="25">
        <v>22320466.82</v>
      </c>
      <c r="M150" s="14">
        <v>11864982.38</v>
      </c>
      <c r="N150" s="33">
        <v>10455484.44</v>
      </c>
      <c r="O150" s="12"/>
      <c r="P150" s="25">
        <v>13841463.23</v>
      </c>
      <c r="Q150" s="14">
        <v>11564131.27</v>
      </c>
      <c r="R150" s="33">
        <v>2277331.96</v>
      </c>
      <c r="S150" s="12"/>
      <c r="T150" s="25"/>
      <c r="U150" s="14"/>
      <c r="V150" s="33"/>
      <c r="W150" s="12"/>
      <c r="X150" s="37">
        <v>13839697.55</v>
      </c>
    </row>
    <row r="151" spans="1:24">
      <c r="A151" s="20" t="s">
        <v>41</v>
      </c>
      <c r="B151" s="12"/>
      <c r="C151" s="25">
        <v>652289.05</v>
      </c>
      <c r="D151" s="14">
        <v>731218.15</v>
      </c>
      <c r="E151" s="14"/>
      <c r="F151" s="34" t="str">
        <f>SUM(C151:E151)</f>
        <v>0</v>
      </c>
      <c r="G151" s="12"/>
      <c r="H151" s="25">
        <v>640866.37</v>
      </c>
      <c r="I151" s="14">
        <v>403245.39</v>
      </c>
      <c r="J151" s="33">
        <v>237620.98</v>
      </c>
      <c r="K151" s="12"/>
      <c r="L151" s="25">
        <v>22449662.72</v>
      </c>
      <c r="M151" s="14">
        <v>12030247.4</v>
      </c>
      <c r="N151" s="33">
        <v>10419415.32</v>
      </c>
      <c r="O151" s="12"/>
      <c r="P151" s="25">
        <v>13827874.57</v>
      </c>
      <c r="Q151" s="14">
        <v>11558161.57</v>
      </c>
      <c r="R151" s="33">
        <v>2269713</v>
      </c>
      <c r="S151" s="12"/>
      <c r="T151" s="25"/>
      <c r="U151" s="14"/>
      <c r="V151" s="33"/>
      <c r="W151" s="12"/>
      <c r="X151" s="37">
        <v>14310256.5</v>
      </c>
    </row>
    <row r="152" spans="1:24">
      <c r="A152" s="20" t="s">
        <v>42</v>
      </c>
      <c r="B152" s="12"/>
      <c r="C152" s="25">
        <v>652289.05</v>
      </c>
      <c r="D152" s="14">
        <v>764379.4</v>
      </c>
      <c r="E152" s="14"/>
      <c r="F152" s="34" t="str">
        <f>SUM(C152:E152)</f>
        <v>0</v>
      </c>
      <c r="G152" s="12"/>
      <c r="H152" s="25">
        <v>640866.37</v>
      </c>
      <c r="I152" s="14">
        <v>408694.6</v>
      </c>
      <c r="J152" s="33">
        <v>232171.77</v>
      </c>
      <c r="K152" s="12"/>
      <c r="L152" s="25">
        <v>22449662.72</v>
      </c>
      <c r="M152" s="14">
        <v>12194895.69</v>
      </c>
      <c r="N152" s="33">
        <v>10254767.03</v>
      </c>
      <c r="O152" s="12"/>
      <c r="P152" s="25">
        <v>13827874.57</v>
      </c>
      <c r="Q152" s="14">
        <v>11835674.04</v>
      </c>
      <c r="R152" s="33">
        <v>1992200.53</v>
      </c>
      <c r="S152" s="12"/>
      <c r="T152" s="25"/>
      <c r="U152" s="14"/>
      <c r="V152" s="33"/>
      <c r="W152" s="12"/>
      <c r="X152" s="37">
        <v>13895807.78</v>
      </c>
    </row>
    <row r="153" spans="1:24">
      <c r="A153" s="20" t="s">
        <v>43</v>
      </c>
      <c r="B153" s="12"/>
      <c r="C153" s="25">
        <v>652289.05</v>
      </c>
      <c r="D153" s="14">
        <v>801377.65</v>
      </c>
      <c r="E153" s="14"/>
      <c r="F153" s="34" t="str">
        <f>SUM(C153:E153)</f>
        <v>0</v>
      </c>
      <c r="G153" s="12"/>
      <c r="H153" s="25">
        <v>640866.37</v>
      </c>
      <c r="I153" s="14">
        <v>414144.28</v>
      </c>
      <c r="J153" s="33">
        <v>226722.09</v>
      </c>
      <c r="K153" s="12"/>
      <c r="L153" s="25">
        <v>22470552.72</v>
      </c>
      <c r="M153" s="14">
        <v>12773510.44</v>
      </c>
      <c r="N153" s="33">
        <v>9697042.28</v>
      </c>
      <c r="O153" s="12"/>
      <c r="P153" s="25">
        <v>13889698.81</v>
      </c>
      <c r="Q153" s="14">
        <v>11549427.38</v>
      </c>
      <c r="R153" s="33">
        <v>2340271.43</v>
      </c>
      <c r="S153" s="12"/>
      <c r="T153" s="25"/>
      <c r="U153" s="14"/>
      <c r="V153" s="33"/>
      <c r="W153" s="12"/>
      <c r="X153" s="37">
        <v>13717702.5</v>
      </c>
    </row>
    <row r="154" spans="1:24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34" t="str">
        <f>SUM(F150:F153)</f>
        <v>0</v>
      </c>
      <c r="G154" s="12"/>
      <c r="H154" s="26" t="str">
        <f>SUM(H150:H153)</f>
        <v>0</v>
      </c>
      <c r="I154" s="15" t="str">
        <f>SUM(I150:I153)</f>
        <v>0</v>
      </c>
      <c r="J154" s="34" t="str">
        <f>SUM(J150:J153)</f>
        <v>0</v>
      </c>
      <c r="K154" s="12"/>
      <c r="L154" s="26" t="str">
        <f>SUM(L150:L153)</f>
        <v>0</v>
      </c>
      <c r="M154" s="15" t="str">
        <f>SUM(M150:M153)</f>
        <v>0</v>
      </c>
      <c r="N154" s="34" t="str">
        <f>SUM(N150:N153)</f>
        <v>0</v>
      </c>
      <c r="O154" s="12"/>
      <c r="P154" s="26" t="str">
        <f>SUM(P150:P153)</f>
        <v>0</v>
      </c>
      <c r="Q154" s="15" t="str">
        <f>SUM(Q150:Q153)</f>
        <v>0</v>
      </c>
      <c r="R154" s="34" t="str">
        <f>SUM(R150:R153)</f>
        <v>0</v>
      </c>
      <c r="S154" s="12"/>
      <c r="T154" s="26" t="str">
        <f>SUM(T150:T153)</f>
        <v>0</v>
      </c>
      <c r="U154" s="15" t="str">
        <f>SUM(U150:U153)</f>
        <v>0</v>
      </c>
      <c r="V154" s="34" t="str">
        <f>SUM(V150:V153)</f>
        <v>0</v>
      </c>
      <c r="W154" s="12"/>
      <c r="X154" s="38" t="str">
        <f>SUM(X150:X153)</f>
        <v>0</v>
      </c>
    </row>
    <row r="155" spans="1:24">
      <c r="A155" s="18"/>
      <c r="B155" s="12"/>
      <c r="C155" s="24"/>
      <c r="D155" s="12"/>
      <c r="E155" s="12"/>
      <c r="F155" s="32"/>
      <c r="G155" s="12"/>
      <c r="H155" s="24"/>
      <c r="I155" s="12"/>
      <c r="J155" s="32"/>
      <c r="K155" s="12"/>
      <c r="L155" s="24"/>
      <c r="M155" s="12"/>
      <c r="N155" s="32"/>
      <c r="O155" s="12"/>
      <c r="P155" s="24"/>
      <c r="Q155" s="12"/>
      <c r="R155" s="32"/>
      <c r="S155" s="12"/>
      <c r="T155" s="24"/>
      <c r="U155" s="12"/>
      <c r="V155" s="32"/>
      <c r="W155" s="12"/>
      <c r="X155" s="18"/>
    </row>
    <row r="156" spans="1:24">
      <c r="A156" s="19" t="s">
        <v>66</v>
      </c>
      <c r="B156" s="12"/>
      <c r="C156" s="24"/>
      <c r="D156" s="12"/>
      <c r="E156" s="12"/>
      <c r="F156" s="32"/>
      <c r="G156" s="12"/>
      <c r="H156" s="24"/>
      <c r="I156" s="12"/>
      <c r="J156" s="32"/>
      <c r="K156" s="12"/>
      <c r="L156" s="24"/>
      <c r="M156" s="12"/>
      <c r="N156" s="32"/>
      <c r="O156" s="12"/>
      <c r="P156" s="24"/>
      <c r="Q156" s="12"/>
      <c r="R156" s="32"/>
      <c r="S156" s="12"/>
      <c r="T156" s="24"/>
      <c r="U156" s="12"/>
      <c r="V156" s="32"/>
      <c r="W156" s="12"/>
      <c r="X156" s="18"/>
    </row>
    <row r="157" spans="1:24">
      <c r="A157" s="20" t="s">
        <v>40</v>
      </c>
      <c r="B157" s="12"/>
      <c r="C157" s="25">
        <v>3615978.57</v>
      </c>
      <c r="D157" s="14">
        <v>12234303.05</v>
      </c>
      <c r="E157" s="14"/>
      <c r="F157" s="34" t="str">
        <f>SUM(C157:E157)</f>
        <v>0</v>
      </c>
      <c r="G157" s="12"/>
      <c r="H157" s="25">
        <v>1038856.35</v>
      </c>
      <c r="I157" s="14">
        <v>805910.79</v>
      </c>
      <c r="J157" s="33">
        <v>232945.56</v>
      </c>
      <c r="K157" s="12"/>
      <c r="L157" s="25">
        <v>38396582.42</v>
      </c>
      <c r="M157" s="14">
        <v>20941939.13</v>
      </c>
      <c r="N157" s="33">
        <v>17454643.29</v>
      </c>
      <c r="O157" s="12"/>
      <c r="P157" s="25">
        <v>17352055.37</v>
      </c>
      <c r="Q157" s="14">
        <v>11678534.46</v>
      </c>
      <c r="R157" s="33">
        <v>5673520.91</v>
      </c>
      <c r="S157" s="12"/>
      <c r="T157" s="25"/>
      <c r="U157" s="14"/>
      <c r="V157" s="33"/>
      <c r="W157" s="12"/>
      <c r="X157" s="37">
        <v>39211391.38</v>
      </c>
    </row>
    <row r="158" spans="1:24">
      <c r="A158" s="20" t="s">
        <v>41</v>
      </c>
      <c r="B158" s="12"/>
      <c r="C158" s="25">
        <v>3615978.57</v>
      </c>
      <c r="D158" s="14">
        <v>14145633.42</v>
      </c>
      <c r="E158" s="14"/>
      <c r="F158" s="34" t="str">
        <f>SUM(C158:E158)</f>
        <v>0</v>
      </c>
      <c r="G158" s="12"/>
      <c r="H158" s="25">
        <v>1038856.35</v>
      </c>
      <c r="I158" s="14">
        <v>819961.5</v>
      </c>
      <c r="J158" s="33">
        <v>218894.85</v>
      </c>
      <c r="K158" s="12"/>
      <c r="L158" s="25">
        <v>38396582.42</v>
      </c>
      <c r="M158" s="14">
        <v>21326306.87</v>
      </c>
      <c r="N158" s="33">
        <v>17070275.55</v>
      </c>
      <c r="O158" s="12"/>
      <c r="P158" s="25">
        <v>17601412.87</v>
      </c>
      <c r="Q158" s="14">
        <v>11954343.62</v>
      </c>
      <c r="R158" s="33">
        <v>5647069.25</v>
      </c>
      <c r="S158" s="12"/>
      <c r="T158" s="25"/>
      <c r="U158" s="14"/>
      <c r="V158" s="33"/>
      <c r="W158" s="12"/>
      <c r="X158" s="37">
        <v>40697851.64</v>
      </c>
    </row>
    <row r="159" spans="1:24">
      <c r="A159" s="20" t="s">
        <v>42</v>
      </c>
      <c r="B159" s="12"/>
      <c r="C159" s="25">
        <v>3615978.57</v>
      </c>
      <c r="D159" s="14">
        <v>15674431.23</v>
      </c>
      <c r="E159" s="14"/>
      <c r="F159" s="34" t="str">
        <f>SUM(C159:E159)</f>
        <v>0</v>
      </c>
      <c r="G159" s="12"/>
      <c r="H159" s="25">
        <v>454745.88</v>
      </c>
      <c r="I159" s="14">
        <v>296994.53</v>
      </c>
      <c r="J159" s="33">
        <v>157751.35</v>
      </c>
      <c r="K159" s="12"/>
      <c r="L159" s="25">
        <v>36726591.68</v>
      </c>
      <c r="M159" s="14">
        <v>20014098.96</v>
      </c>
      <c r="N159" s="33">
        <v>16712492.72</v>
      </c>
      <c r="O159" s="12"/>
      <c r="P159" s="25">
        <v>16894542.22</v>
      </c>
      <c r="Q159" s="14">
        <v>11637746.22</v>
      </c>
      <c r="R159" s="33">
        <v>5256796</v>
      </c>
      <c r="S159" s="12"/>
      <c r="T159" s="25"/>
      <c r="U159" s="14"/>
      <c r="V159" s="33"/>
      <c r="W159" s="12"/>
      <c r="X159" s="37">
        <v>41417449.87</v>
      </c>
    </row>
    <row r="160" spans="1:24">
      <c r="A160" s="20" t="s">
        <v>43</v>
      </c>
      <c r="B160" s="12"/>
      <c r="C160" s="25">
        <v>3615978.57</v>
      </c>
      <c r="D160" s="14">
        <v>17311533.66</v>
      </c>
      <c r="E160" s="14"/>
      <c r="F160" s="34" t="str">
        <f>SUM(C160:E160)</f>
        <v>0</v>
      </c>
      <c r="G160" s="12"/>
      <c r="H160" s="25">
        <v>473345.88</v>
      </c>
      <c r="I160" s="14">
        <v>302256.67</v>
      </c>
      <c r="J160" s="33">
        <v>171089.21</v>
      </c>
      <c r="K160" s="12"/>
      <c r="L160" s="25">
        <v>36776841.43</v>
      </c>
      <c r="M160" s="14">
        <v>20530510.46</v>
      </c>
      <c r="N160" s="33">
        <v>16246330.97</v>
      </c>
      <c r="O160" s="12"/>
      <c r="P160" s="25">
        <v>18403551.36</v>
      </c>
      <c r="Q160" s="14">
        <v>12175725.8</v>
      </c>
      <c r="R160" s="33">
        <v>6227825.56</v>
      </c>
      <c r="S160" s="12"/>
      <c r="T160" s="25"/>
      <c r="U160" s="14"/>
      <c r="V160" s="33"/>
      <c r="W160" s="12"/>
      <c r="X160" s="37">
        <v>43572757.97</v>
      </c>
    </row>
    <row r="161" spans="1:24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34" t="str">
        <f>SUM(F157:F160)</f>
        <v>0</v>
      </c>
      <c r="G161" s="12"/>
      <c r="H161" s="26" t="str">
        <f>SUM(H157:H160)</f>
        <v>0</v>
      </c>
      <c r="I161" s="15" t="str">
        <f>SUM(I157:I160)</f>
        <v>0</v>
      </c>
      <c r="J161" s="34" t="str">
        <f>SUM(J157:J160)</f>
        <v>0</v>
      </c>
      <c r="K161" s="12"/>
      <c r="L161" s="26" t="str">
        <f>SUM(L157:L160)</f>
        <v>0</v>
      </c>
      <c r="M161" s="15" t="str">
        <f>SUM(M157:M160)</f>
        <v>0</v>
      </c>
      <c r="N161" s="34" t="str">
        <f>SUM(N157:N160)</f>
        <v>0</v>
      </c>
      <c r="O161" s="12"/>
      <c r="P161" s="26" t="str">
        <f>SUM(P157:P160)</f>
        <v>0</v>
      </c>
      <c r="Q161" s="15" t="str">
        <f>SUM(Q157:Q160)</f>
        <v>0</v>
      </c>
      <c r="R161" s="34" t="str">
        <f>SUM(R157:R160)</f>
        <v>0</v>
      </c>
      <c r="S161" s="12"/>
      <c r="T161" s="26" t="str">
        <f>SUM(T157:T160)</f>
        <v>0</v>
      </c>
      <c r="U161" s="15" t="str">
        <f>SUM(U157:U160)</f>
        <v>0</v>
      </c>
      <c r="V161" s="34" t="str">
        <f>SUM(V157:V160)</f>
        <v>0</v>
      </c>
      <c r="W161" s="12"/>
      <c r="X161" s="38" t="str">
        <f>SUM(X157:X160)</f>
        <v>0</v>
      </c>
    </row>
    <row r="162" spans="1:24">
      <c r="A162" s="18"/>
      <c r="B162" s="12"/>
      <c r="C162" s="24"/>
      <c r="D162" s="12"/>
      <c r="E162" s="12"/>
      <c r="F162" s="32"/>
      <c r="G162" s="12"/>
      <c r="H162" s="24"/>
      <c r="I162" s="12"/>
      <c r="J162" s="32"/>
      <c r="K162" s="12"/>
      <c r="L162" s="24"/>
      <c r="M162" s="12"/>
      <c r="N162" s="32"/>
      <c r="O162" s="12"/>
      <c r="P162" s="24"/>
      <c r="Q162" s="12"/>
      <c r="R162" s="32"/>
      <c r="S162" s="12"/>
      <c r="T162" s="24"/>
      <c r="U162" s="12"/>
      <c r="V162" s="32"/>
      <c r="W162" s="12"/>
      <c r="X162" s="18"/>
    </row>
    <row r="163" spans="1:24">
      <c r="A163" s="19" t="s">
        <v>67</v>
      </c>
      <c r="B163" s="12"/>
      <c r="C163" s="24"/>
      <c r="D163" s="12"/>
      <c r="E163" s="12"/>
      <c r="F163" s="32"/>
      <c r="G163" s="12"/>
      <c r="H163" s="24"/>
      <c r="I163" s="12"/>
      <c r="J163" s="32"/>
      <c r="K163" s="12"/>
      <c r="L163" s="24"/>
      <c r="M163" s="12"/>
      <c r="N163" s="32"/>
      <c r="O163" s="12"/>
      <c r="P163" s="24"/>
      <c r="Q163" s="12"/>
      <c r="R163" s="32"/>
      <c r="S163" s="12"/>
      <c r="T163" s="24"/>
      <c r="U163" s="12"/>
      <c r="V163" s="32"/>
      <c r="W163" s="12"/>
      <c r="X163" s="18"/>
    </row>
    <row r="164" spans="1:24">
      <c r="A164" s="20" t="s">
        <v>40</v>
      </c>
      <c r="B164" s="12"/>
      <c r="C164" s="25">
        <v>2922000</v>
      </c>
      <c r="D164" s="14">
        <v>528264.79</v>
      </c>
      <c r="E164" s="14"/>
      <c r="F164" s="34" t="str">
        <f>SUM(C164:E164)</f>
        <v>0</v>
      </c>
      <c r="G164" s="12"/>
      <c r="H164" s="25"/>
      <c r="I164" s="14"/>
      <c r="J164" s="33"/>
      <c r="K164" s="12"/>
      <c r="L164" s="25">
        <v>26814371.52</v>
      </c>
      <c r="M164" s="14">
        <v>8009839.8</v>
      </c>
      <c r="N164" s="33">
        <v>18804531.72</v>
      </c>
      <c r="O164" s="12"/>
      <c r="P164" s="25">
        <v>7480572.66</v>
      </c>
      <c r="Q164" s="14">
        <v>3856508.87</v>
      </c>
      <c r="R164" s="33">
        <v>3624063.79</v>
      </c>
      <c r="S164" s="12"/>
      <c r="T164" s="25"/>
      <c r="U164" s="14"/>
      <c r="V164" s="33"/>
      <c r="W164" s="12"/>
      <c r="X164" s="37">
        <v>25878860.3</v>
      </c>
    </row>
    <row r="165" spans="1:24">
      <c r="A165" s="20" t="s">
        <v>41</v>
      </c>
      <c r="B165" s="12"/>
      <c r="C165" s="25">
        <v>2922000</v>
      </c>
      <c r="D165" s="14">
        <v>739440.75</v>
      </c>
      <c r="E165" s="14"/>
      <c r="F165" s="34" t="str">
        <f>SUM(C165:E165)</f>
        <v>0</v>
      </c>
      <c r="G165" s="12"/>
      <c r="H165" s="25"/>
      <c r="I165" s="14"/>
      <c r="J165" s="33"/>
      <c r="K165" s="12"/>
      <c r="L165" s="25">
        <v>26814371.52</v>
      </c>
      <c r="M165" s="14">
        <v>8366274.51</v>
      </c>
      <c r="N165" s="33">
        <v>18448097.01</v>
      </c>
      <c r="O165" s="12"/>
      <c r="P165" s="25">
        <v>7561697.76</v>
      </c>
      <c r="Q165" s="14">
        <v>4072925.09</v>
      </c>
      <c r="R165" s="33">
        <v>3488772.67</v>
      </c>
      <c r="S165" s="12"/>
      <c r="T165" s="25"/>
      <c r="U165" s="14"/>
      <c r="V165" s="33"/>
      <c r="W165" s="12"/>
      <c r="X165" s="37">
        <v>25598310.43</v>
      </c>
    </row>
    <row r="166" spans="1:24">
      <c r="A166" s="20" t="s">
        <v>42</v>
      </c>
      <c r="B166" s="12"/>
      <c r="C166" s="25">
        <v>2922000</v>
      </c>
      <c r="D166" s="14">
        <v>996317.86</v>
      </c>
      <c r="E166" s="14"/>
      <c r="F166" s="34" t="str">
        <f>SUM(C166:E166)</f>
        <v>0</v>
      </c>
      <c r="G166" s="12"/>
      <c r="H166" s="25"/>
      <c r="I166" s="14"/>
      <c r="J166" s="33"/>
      <c r="K166" s="12"/>
      <c r="L166" s="25">
        <v>26814371.52</v>
      </c>
      <c r="M166" s="14">
        <v>8722709.31</v>
      </c>
      <c r="N166" s="33">
        <v>18091662.21</v>
      </c>
      <c r="O166" s="12"/>
      <c r="P166" s="25">
        <v>7685148.74</v>
      </c>
      <c r="Q166" s="14">
        <v>4280349.4</v>
      </c>
      <c r="R166" s="33">
        <v>3404799.34</v>
      </c>
      <c r="S166" s="12"/>
      <c r="T166" s="25"/>
      <c r="U166" s="14"/>
      <c r="V166" s="33"/>
      <c r="W166" s="12"/>
      <c r="X166" s="37">
        <v>25414779.41</v>
      </c>
    </row>
    <row r="167" spans="1:24">
      <c r="A167" s="20" t="s">
        <v>43</v>
      </c>
      <c r="B167" s="12"/>
      <c r="C167" s="25">
        <v>2922000</v>
      </c>
      <c r="D167" s="14">
        <v>1127077.99</v>
      </c>
      <c r="E167" s="14"/>
      <c r="F167" s="34" t="str">
        <f>SUM(C167:E167)</f>
        <v>0</v>
      </c>
      <c r="G167" s="12"/>
      <c r="H167" s="25"/>
      <c r="I167" s="14"/>
      <c r="J167" s="33"/>
      <c r="K167" s="12"/>
      <c r="L167" s="25">
        <v>26814371.52</v>
      </c>
      <c r="M167" s="14">
        <v>9062881.5</v>
      </c>
      <c r="N167" s="33">
        <v>17751490.02</v>
      </c>
      <c r="O167" s="12"/>
      <c r="P167" s="25">
        <v>7733916.37</v>
      </c>
      <c r="Q167" s="14">
        <v>4525208.32</v>
      </c>
      <c r="R167" s="33">
        <v>3208708.05</v>
      </c>
      <c r="S167" s="12"/>
      <c r="T167" s="25"/>
      <c r="U167" s="14"/>
      <c r="V167" s="33"/>
      <c r="W167" s="12"/>
      <c r="X167" s="37">
        <v>25009276.06</v>
      </c>
    </row>
    <row r="168" spans="1:24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34" t="str">
        <f>SUM(F164:F167)</f>
        <v>0</v>
      </c>
      <c r="G168" s="12"/>
      <c r="H168" s="26" t="str">
        <f>SUM(H164:H167)</f>
        <v>0</v>
      </c>
      <c r="I168" s="15" t="str">
        <f>SUM(I164:I167)</f>
        <v>0</v>
      </c>
      <c r="J168" s="34" t="str">
        <f>SUM(J164:J167)</f>
        <v>0</v>
      </c>
      <c r="K168" s="12"/>
      <c r="L168" s="26" t="str">
        <f>SUM(L164:L167)</f>
        <v>0</v>
      </c>
      <c r="M168" s="15" t="str">
        <f>SUM(M164:M167)</f>
        <v>0</v>
      </c>
      <c r="N168" s="34" t="str">
        <f>SUM(N164:N167)</f>
        <v>0</v>
      </c>
      <c r="O168" s="12"/>
      <c r="P168" s="26" t="str">
        <f>SUM(P164:P167)</f>
        <v>0</v>
      </c>
      <c r="Q168" s="15" t="str">
        <f>SUM(Q164:Q167)</f>
        <v>0</v>
      </c>
      <c r="R168" s="34" t="str">
        <f>SUM(R164:R167)</f>
        <v>0</v>
      </c>
      <c r="S168" s="12"/>
      <c r="T168" s="26" t="str">
        <f>SUM(T164:T167)</f>
        <v>0</v>
      </c>
      <c r="U168" s="15" t="str">
        <f>SUM(U164:U167)</f>
        <v>0</v>
      </c>
      <c r="V168" s="34" t="str">
        <f>SUM(V164:V167)</f>
        <v>0</v>
      </c>
      <c r="W168" s="12"/>
      <c r="X168" s="38" t="str">
        <f>SUM(X164:X167)</f>
        <v>0</v>
      </c>
    </row>
    <row r="169" spans="1:24">
      <c r="A169" s="18"/>
      <c r="B169" s="12"/>
      <c r="C169" s="24"/>
      <c r="D169" s="12"/>
      <c r="E169" s="12"/>
      <c r="F169" s="32"/>
      <c r="G169" s="12"/>
      <c r="H169" s="24"/>
      <c r="I169" s="12"/>
      <c r="J169" s="32"/>
      <c r="K169" s="12"/>
      <c r="L169" s="24"/>
      <c r="M169" s="12"/>
      <c r="N169" s="32"/>
      <c r="O169" s="12"/>
      <c r="P169" s="24"/>
      <c r="Q169" s="12"/>
      <c r="R169" s="32"/>
      <c r="S169" s="12"/>
      <c r="T169" s="24"/>
      <c r="U169" s="12"/>
      <c r="V169" s="32"/>
      <c r="W169" s="12"/>
      <c r="X169" s="18"/>
    </row>
    <row r="170" spans="1:24">
      <c r="A170" s="19" t="s">
        <v>68</v>
      </c>
      <c r="B170" s="12"/>
      <c r="C170" s="24"/>
      <c r="D170" s="12"/>
      <c r="E170" s="12"/>
      <c r="F170" s="32"/>
      <c r="G170" s="12"/>
      <c r="H170" s="24"/>
      <c r="I170" s="12"/>
      <c r="J170" s="32"/>
      <c r="K170" s="12"/>
      <c r="L170" s="24"/>
      <c r="M170" s="12"/>
      <c r="N170" s="32"/>
      <c r="O170" s="12"/>
      <c r="P170" s="24"/>
      <c r="Q170" s="12"/>
      <c r="R170" s="32"/>
      <c r="S170" s="12"/>
      <c r="T170" s="24"/>
      <c r="U170" s="12"/>
      <c r="V170" s="32"/>
      <c r="W170" s="12"/>
      <c r="X170" s="18"/>
    </row>
    <row r="171" spans="1:24">
      <c r="A171" s="20" t="s">
        <v>40</v>
      </c>
      <c r="B171" s="12"/>
      <c r="C171" s="25">
        <v>56000</v>
      </c>
      <c r="D171" s="14">
        <v>148004</v>
      </c>
      <c r="E171" s="14"/>
      <c r="F171" s="34" t="str">
        <f>SUM(C171:E171)</f>
        <v>0</v>
      </c>
      <c r="G171" s="12"/>
      <c r="H171" s="25">
        <v>83708</v>
      </c>
      <c r="I171" s="14">
        <v>49410</v>
      </c>
      <c r="J171" s="33">
        <v>34298</v>
      </c>
      <c r="K171" s="12"/>
      <c r="L171" s="25">
        <v>2189660</v>
      </c>
      <c r="M171" s="14">
        <v>1672987</v>
      </c>
      <c r="N171" s="33">
        <v>516673</v>
      </c>
      <c r="O171" s="12"/>
      <c r="P171" s="25">
        <v>4403437</v>
      </c>
      <c r="Q171" s="14">
        <v>3190993</v>
      </c>
      <c r="R171" s="33">
        <v>1212444</v>
      </c>
      <c r="S171" s="12"/>
      <c r="T171" s="25"/>
      <c r="U171" s="14"/>
      <c r="V171" s="33"/>
      <c r="W171" s="12"/>
      <c r="X171" s="37">
        <v>1967419</v>
      </c>
    </row>
    <row r="172" spans="1:24">
      <c r="A172" s="20" t="s">
        <v>41</v>
      </c>
      <c r="B172" s="12"/>
      <c r="C172" s="25">
        <v>56000</v>
      </c>
      <c r="D172" s="14">
        <v>146604</v>
      </c>
      <c r="E172" s="14"/>
      <c r="F172" s="34" t="str">
        <f>SUM(C172:E172)</f>
        <v>0</v>
      </c>
      <c r="G172" s="12"/>
      <c r="H172" s="25">
        <v>46796</v>
      </c>
      <c r="I172" s="14">
        <v>48265</v>
      </c>
      <c r="J172" s="33">
        <v>-1469</v>
      </c>
      <c r="K172" s="12"/>
      <c r="L172" s="25">
        <v>2151309</v>
      </c>
      <c r="M172" s="14">
        <v>1653907</v>
      </c>
      <c r="N172" s="33">
        <v>497402</v>
      </c>
      <c r="O172" s="12"/>
      <c r="P172" s="25">
        <v>3852008</v>
      </c>
      <c r="Q172" s="14">
        <v>3058238</v>
      </c>
      <c r="R172" s="33">
        <v>793770</v>
      </c>
      <c r="S172" s="12"/>
      <c r="T172" s="25"/>
      <c r="U172" s="14"/>
      <c r="V172" s="33"/>
      <c r="W172" s="12"/>
      <c r="X172" s="37">
        <v>1492307</v>
      </c>
    </row>
    <row r="173" spans="1:24">
      <c r="A173" s="20" t="s">
        <v>42</v>
      </c>
      <c r="B173" s="12"/>
      <c r="C173" s="25">
        <v>56000</v>
      </c>
      <c r="D173" s="14">
        <v>150815</v>
      </c>
      <c r="E173" s="14"/>
      <c r="F173" s="34" t="str">
        <f>SUM(C173:E173)</f>
        <v>0</v>
      </c>
      <c r="G173" s="12"/>
      <c r="H173" s="25">
        <v>83708</v>
      </c>
      <c r="I173" s="14">
        <v>50374</v>
      </c>
      <c r="J173" s="33">
        <v>33334</v>
      </c>
      <c r="K173" s="12"/>
      <c r="L173" s="25">
        <v>2189660</v>
      </c>
      <c r="M173" s="14">
        <v>1695335</v>
      </c>
      <c r="N173" s="33">
        <v>494325</v>
      </c>
      <c r="O173" s="12"/>
      <c r="P173" s="25">
        <v>5009328</v>
      </c>
      <c r="Q173" s="14">
        <v>3312899</v>
      </c>
      <c r="R173" s="33">
        <v>1696429</v>
      </c>
      <c r="S173" s="12"/>
      <c r="T173" s="25"/>
      <c r="U173" s="14"/>
      <c r="V173" s="33"/>
      <c r="W173" s="12"/>
      <c r="X173" s="37">
        <v>2430903</v>
      </c>
    </row>
    <row r="174" spans="1:24">
      <c r="A174" s="20" t="s">
        <v>43</v>
      </c>
      <c r="B174" s="12"/>
      <c r="C174" s="25">
        <v>56000</v>
      </c>
      <c r="D174" s="14">
        <v>150815</v>
      </c>
      <c r="E174" s="14"/>
      <c r="F174" s="34" t="str">
        <f>SUM(C174:E174)</f>
        <v>0</v>
      </c>
      <c r="G174" s="12"/>
      <c r="H174" s="25">
        <v>83708</v>
      </c>
      <c r="I174" s="14">
        <v>50856</v>
      </c>
      <c r="J174" s="33">
        <v>32852</v>
      </c>
      <c r="K174" s="12"/>
      <c r="L174" s="25">
        <v>2189660</v>
      </c>
      <c r="M174" s="14">
        <v>1706508</v>
      </c>
      <c r="N174" s="33">
        <v>483152</v>
      </c>
      <c r="O174" s="12"/>
      <c r="P174" s="25">
        <v>5419692</v>
      </c>
      <c r="Q174" s="14">
        <v>3373852</v>
      </c>
      <c r="R174" s="33">
        <v>2045840</v>
      </c>
      <c r="S174" s="12"/>
      <c r="T174" s="25"/>
      <c r="U174" s="14"/>
      <c r="V174" s="33"/>
      <c r="W174" s="12"/>
      <c r="X174" s="37">
        <v>2768659</v>
      </c>
    </row>
    <row r="175" spans="1:24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34" t="str">
        <f>SUM(F171:F174)</f>
        <v>0</v>
      </c>
      <c r="G175" s="12"/>
      <c r="H175" s="26" t="str">
        <f>SUM(H171:H174)</f>
        <v>0</v>
      </c>
      <c r="I175" s="15" t="str">
        <f>SUM(I171:I174)</f>
        <v>0</v>
      </c>
      <c r="J175" s="34" t="str">
        <f>SUM(J171:J174)</f>
        <v>0</v>
      </c>
      <c r="K175" s="12"/>
      <c r="L175" s="26" t="str">
        <f>SUM(L171:L174)</f>
        <v>0</v>
      </c>
      <c r="M175" s="15" t="str">
        <f>SUM(M171:M174)</f>
        <v>0</v>
      </c>
      <c r="N175" s="34" t="str">
        <f>SUM(N171:N174)</f>
        <v>0</v>
      </c>
      <c r="O175" s="12"/>
      <c r="P175" s="26" t="str">
        <f>SUM(P171:P174)</f>
        <v>0</v>
      </c>
      <c r="Q175" s="15" t="str">
        <f>SUM(Q171:Q174)</f>
        <v>0</v>
      </c>
      <c r="R175" s="34" t="str">
        <f>SUM(R171:R174)</f>
        <v>0</v>
      </c>
      <c r="S175" s="12"/>
      <c r="T175" s="26" t="str">
        <f>SUM(T171:T174)</f>
        <v>0</v>
      </c>
      <c r="U175" s="15" t="str">
        <f>SUM(U171:U174)</f>
        <v>0</v>
      </c>
      <c r="V175" s="34" t="str">
        <f>SUM(V171:V174)</f>
        <v>0</v>
      </c>
      <c r="W175" s="12"/>
      <c r="X175" s="38" t="str">
        <f>SUM(X171:X174)</f>
        <v>0</v>
      </c>
    </row>
    <row r="176" spans="1:24">
      <c r="A176" s="18"/>
      <c r="B176" s="12"/>
      <c r="C176" s="24"/>
      <c r="D176" s="12"/>
      <c r="E176" s="12"/>
      <c r="F176" s="32"/>
      <c r="G176" s="12"/>
      <c r="H176" s="24"/>
      <c r="I176" s="12"/>
      <c r="J176" s="32"/>
      <c r="K176" s="12"/>
      <c r="L176" s="24"/>
      <c r="M176" s="12"/>
      <c r="N176" s="32"/>
      <c r="O176" s="12"/>
      <c r="P176" s="24"/>
      <c r="Q176" s="12"/>
      <c r="R176" s="32"/>
      <c r="S176" s="12"/>
      <c r="T176" s="24"/>
      <c r="U176" s="12"/>
      <c r="V176" s="32"/>
      <c r="W176" s="12"/>
      <c r="X176" s="18"/>
    </row>
    <row r="177" spans="1:24">
      <c r="A177" s="19" t="s">
        <v>69</v>
      </c>
      <c r="B177" s="12"/>
      <c r="C177" s="24"/>
      <c r="D177" s="12"/>
      <c r="E177" s="12"/>
      <c r="F177" s="32"/>
      <c r="G177" s="12"/>
      <c r="H177" s="24"/>
      <c r="I177" s="12"/>
      <c r="J177" s="32"/>
      <c r="K177" s="12"/>
      <c r="L177" s="24"/>
      <c r="M177" s="12"/>
      <c r="N177" s="32"/>
      <c r="O177" s="12"/>
      <c r="P177" s="24"/>
      <c r="Q177" s="12"/>
      <c r="R177" s="32"/>
      <c r="S177" s="12"/>
      <c r="T177" s="24"/>
      <c r="U177" s="12"/>
      <c r="V177" s="32"/>
      <c r="W177" s="12"/>
      <c r="X177" s="18"/>
    </row>
    <row r="178" spans="1:24">
      <c r="A178" s="20" t="s">
        <v>40</v>
      </c>
      <c r="B178" s="12"/>
      <c r="C178" s="25">
        <v>171500</v>
      </c>
      <c r="D178" s="14">
        <v>447435.44</v>
      </c>
      <c r="E178" s="14"/>
      <c r="F178" s="34" t="str">
        <f>SUM(C178:E178)</f>
        <v>0</v>
      </c>
      <c r="G178" s="12"/>
      <c r="H178" s="25">
        <v>2016482</v>
      </c>
      <c r="I178" s="14">
        <v>1452384</v>
      </c>
      <c r="J178" s="33">
        <v>564098</v>
      </c>
      <c r="K178" s="12"/>
      <c r="L178" s="25">
        <v>82475165</v>
      </c>
      <c r="M178" s="14">
        <v>39075164.1</v>
      </c>
      <c r="N178" s="33">
        <v>43400000.9</v>
      </c>
      <c r="O178" s="12"/>
      <c r="P178" s="25">
        <v>29864403.33</v>
      </c>
      <c r="Q178" s="14">
        <v>21270948.91</v>
      </c>
      <c r="R178" s="33">
        <v>8593454.42</v>
      </c>
      <c r="S178" s="12"/>
      <c r="T178" s="25"/>
      <c r="U178" s="14"/>
      <c r="V178" s="33"/>
      <c r="W178" s="12"/>
      <c r="X178" s="37">
        <v>53176488.76</v>
      </c>
    </row>
    <row r="179" spans="1:24">
      <c r="A179" s="20" t="s">
        <v>41</v>
      </c>
      <c r="B179" s="12"/>
      <c r="C179" s="25">
        <v>171500</v>
      </c>
      <c r="D179" s="14">
        <v>560382</v>
      </c>
      <c r="E179" s="14"/>
      <c r="F179" s="34" t="str">
        <f>SUM(C179:E179)</f>
        <v>0</v>
      </c>
      <c r="G179" s="12"/>
      <c r="H179" s="25">
        <v>2016483</v>
      </c>
      <c r="I179" s="14">
        <v>1486909</v>
      </c>
      <c r="J179" s="33">
        <v>529574</v>
      </c>
      <c r="K179" s="12"/>
      <c r="L179" s="25">
        <v>82475165</v>
      </c>
      <c r="M179" s="14">
        <v>40008867</v>
      </c>
      <c r="N179" s="33">
        <v>42466298</v>
      </c>
      <c r="O179" s="12"/>
      <c r="P179" s="25">
        <v>30004988</v>
      </c>
      <c r="Q179" s="14">
        <v>21703956</v>
      </c>
      <c r="R179" s="33">
        <v>8301032</v>
      </c>
      <c r="S179" s="12"/>
      <c r="T179" s="25"/>
      <c r="U179" s="14"/>
      <c r="V179" s="33"/>
      <c r="W179" s="12"/>
      <c r="X179" s="37">
        <v>52028786</v>
      </c>
    </row>
    <row r="180" spans="1:24">
      <c r="A180" s="20" t="s">
        <v>42</v>
      </c>
      <c r="B180" s="12"/>
      <c r="C180" s="25">
        <v>171500</v>
      </c>
      <c r="D180" s="14">
        <v>367452.47</v>
      </c>
      <c r="E180" s="14"/>
      <c r="F180" s="34" t="str">
        <f>SUM(C180:E180)</f>
        <v>0</v>
      </c>
      <c r="G180" s="12"/>
      <c r="H180" s="25">
        <v>2016482.48</v>
      </c>
      <c r="I180" s="14">
        <v>1520960.36</v>
      </c>
      <c r="J180" s="33">
        <v>495522.12</v>
      </c>
      <c r="K180" s="12"/>
      <c r="L180" s="25">
        <v>82475164.99</v>
      </c>
      <c r="M180" s="14">
        <v>40932289.47</v>
      </c>
      <c r="N180" s="33">
        <v>41542875.52</v>
      </c>
      <c r="O180" s="12"/>
      <c r="P180" s="25">
        <v>30880402.06</v>
      </c>
      <c r="Q180" s="14">
        <v>22136298.61</v>
      </c>
      <c r="R180" s="33">
        <v>8744103.45</v>
      </c>
      <c r="S180" s="12"/>
      <c r="T180" s="25"/>
      <c r="U180" s="14"/>
      <c r="V180" s="33"/>
      <c r="W180" s="12"/>
      <c r="X180" s="37">
        <v>51321453.56</v>
      </c>
    </row>
    <row r="181" spans="1:24">
      <c r="A181" s="20" t="s">
        <v>43</v>
      </c>
      <c r="B181" s="12"/>
      <c r="C181" s="25">
        <v>171500</v>
      </c>
      <c r="D181" s="14">
        <v>395392.47</v>
      </c>
      <c r="E181" s="14"/>
      <c r="F181" s="34" t="str">
        <f>SUM(C181:E181)</f>
        <v>0</v>
      </c>
      <c r="G181" s="12"/>
      <c r="H181" s="25">
        <v>2016482.48</v>
      </c>
      <c r="I181" s="14">
        <v>1555111.86</v>
      </c>
      <c r="J181" s="33">
        <v>461370.62</v>
      </c>
      <c r="K181" s="12"/>
      <c r="L181" s="25">
        <v>82475164.99</v>
      </c>
      <c r="M181" s="14">
        <v>41865280.64</v>
      </c>
      <c r="N181" s="33">
        <v>40609884.35</v>
      </c>
      <c r="O181" s="12"/>
      <c r="P181" s="25">
        <v>30874102.16</v>
      </c>
      <c r="Q181" s="14">
        <v>22562463.72</v>
      </c>
      <c r="R181" s="33">
        <v>8311638.44</v>
      </c>
      <c r="S181" s="12"/>
      <c r="T181" s="25">
        <v>907021.47</v>
      </c>
      <c r="U181" s="14">
        <v>82032.35</v>
      </c>
      <c r="V181" s="33">
        <v>824989.12</v>
      </c>
      <c r="W181" s="12"/>
      <c r="X181" s="37">
        <v>50774775</v>
      </c>
    </row>
    <row r="182" spans="1:24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34" t="str">
        <f>SUM(F178:F181)</f>
        <v>0</v>
      </c>
      <c r="G182" s="12"/>
      <c r="H182" s="26" t="str">
        <f>SUM(H178:H181)</f>
        <v>0</v>
      </c>
      <c r="I182" s="15" t="str">
        <f>SUM(I178:I181)</f>
        <v>0</v>
      </c>
      <c r="J182" s="34" t="str">
        <f>SUM(J178:J181)</f>
        <v>0</v>
      </c>
      <c r="K182" s="12"/>
      <c r="L182" s="26" t="str">
        <f>SUM(L178:L181)</f>
        <v>0</v>
      </c>
      <c r="M182" s="15" t="str">
        <f>SUM(M178:M181)</f>
        <v>0</v>
      </c>
      <c r="N182" s="34" t="str">
        <f>SUM(N178:N181)</f>
        <v>0</v>
      </c>
      <c r="O182" s="12"/>
      <c r="P182" s="26" t="str">
        <f>SUM(P178:P181)</f>
        <v>0</v>
      </c>
      <c r="Q182" s="15" t="str">
        <f>SUM(Q178:Q181)</f>
        <v>0</v>
      </c>
      <c r="R182" s="34" t="str">
        <f>SUM(R178:R181)</f>
        <v>0</v>
      </c>
      <c r="S182" s="12"/>
      <c r="T182" s="26" t="str">
        <f>SUM(T178:T181)</f>
        <v>0</v>
      </c>
      <c r="U182" s="15" t="str">
        <f>SUM(U178:U181)</f>
        <v>0</v>
      </c>
      <c r="V182" s="34" t="str">
        <f>SUM(V178:V181)</f>
        <v>0</v>
      </c>
      <c r="W182" s="12"/>
      <c r="X182" s="38" t="str">
        <f>SUM(X178:X181)</f>
        <v>0</v>
      </c>
    </row>
    <row r="183" spans="1:24">
      <c r="A183" s="18"/>
      <c r="B183" s="12"/>
      <c r="C183" s="24"/>
      <c r="D183" s="12"/>
      <c r="E183" s="12"/>
      <c r="F183" s="32"/>
      <c r="G183" s="12"/>
      <c r="H183" s="24"/>
      <c r="I183" s="12"/>
      <c r="J183" s="32"/>
      <c r="K183" s="12"/>
      <c r="L183" s="24"/>
      <c r="M183" s="12"/>
      <c r="N183" s="32"/>
      <c r="O183" s="12"/>
      <c r="P183" s="24"/>
      <c r="Q183" s="12"/>
      <c r="R183" s="32"/>
      <c r="S183" s="12"/>
      <c r="T183" s="24"/>
      <c r="U183" s="12"/>
      <c r="V183" s="32"/>
      <c r="W183" s="12"/>
      <c r="X183" s="18"/>
    </row>
    <row r="184" spans="1:24">
      <c r="A184" s="19" t="s">
        <v>70</v>
      </c>
      <c r="B184" s="12"/>
      <c r="C184" s="24"/>
      <c r="D184" s="12"/>
      <c r="E184" s="12"/>
      <c r="F184" s="32"/>
      <c r="G184" s="12"/>
      <c r="H184" s="24"/>
      <c r="I184" s="12"/>
      <c r="J184" s="32"/>
      <c r="K184" s="12"/>
      <c r="L184" s="24"/>
      <c r="M184" s="12"/>
      <c r="N184" s="32"/>
      <c r="O184" s="12"/>
      <c r="P184" s="24"/>
      <c r="Q184" s="12"/>
      <c r="R184" s="32"/>
      <c r="S184" s="12"/>
      <c r="T184" s="24"/>
      <c r="U184" s="12"/>
      <c r="V184" s="32"/>
      <c r="W184" s="12"/>
      <c r="X184" s="18"/>
    </row>
    <row r="185" spans="1:24">
      <c r="A185" s="20" t="s">
        <v>40</v>
      </c>
      <c r="B185" s="12"/>
      <c r="C185" s="25"/>
      <c r="D185" s="14">
        <v>323838.56</v>
      </c>
      <c r="E185" s="14"/>
      <c r="F185" s="34" t="str">
        <f>SUM(C185:E185)</f>
        <v>0</v>
      </c>
      <c r="G185" s="12"/>
      <c r="H185" s="25"/>
      <c r="I185" s="14">
        <v>11436.78</v>
      </c>
      <c r="J185" s="33">
        <v>-11436.78</v>
      </c>
      <c r="K185" s="12"/>
      <c r="L185" s="25">
        <v>18910</v>
      </c>
      <c r="M185" s="14">
        <v>82077.67</v>
      </c>
      <c r="N185" s="33">
        <v>-63167.67</v>
      </c>
      <c r="O185" s="12"/>
      <c r="P185" s="25">
        <v>181154.27</v>
      </c>
      <c r="Q185" s="14">
        <v>99481.85</v>
      </c>
      <c r="R185" s="33">
        <v>81672.42</v>
      </c>
      <c r="S185" s="12"/>
      <c r="T185" s="25"/>
      <c r="U185" s="14">
        <v>7504.2</v>
      </c>
      <c r="V185" s="33">
        <v>-7504.2</v>
      </c>
      <c r="W185" s="12"/>
      <c r="X185" s="37">
        <v>323402.33</v>
      </c>
    </row>
    <row r="186" spans="1:24">
      <c r="A186" s="20" t="s">
        <v>41</v>
      </c>
      <c r="B186" s="12"/>
      <c r="C186" s="25"/>
      <c r="D186" s="14">
        <v>143241.98</v>
      </c>
      <c r="E186" s="14"/>
      <c r="F186" s="34" t="str">
        <f>SUM(C186:E186)</f>
        <v>0</v>
      </c>
      <c r="G186" s="12"/>
      <c r="H186" s="25"/>
      <c r="I186" s="14">
        <v>11442.27</v>
      </c>
      <c r="J186" s="33">
        <v>-11442.27</v>
      </c>
      <c r="K186" s="12"/>
      <c r="L186" s="25">
        <v>525749.94</v>
      </c>
      <c r="M186" s="14">
        <v>150800.03</v>
      </c>
      <c r="N186" s="33">
        <v>374949.91</v>
      </c>
      <c r="O186" s="12"/>
      <c r="P186" s="25">
        <v>173914.62</v>
      </c>
      <c r="Q186" s="14">
        <v>73511.41</v>
      </c>
      <c r="R186" s="33">
        <v>100403.21</v>
      </c>
      <c r="S186" s="12"/>
      <c r="T186" s="25"/>
      <c r="U186" s="14">
        <v>2501.38</v>
      </c>
      <c r="V186" s="33">
        <v>-2501.38</v>
      </c>
      <c r="W186" s="12"/>
      <c r="X186" s="37">
        <v>604651.45</v>
      </c>
    </row>
    <row r="187" spans="1:24">
      <c r="A187" s="20" t="s">
        <v>42</v>
      </c>
      <c r="B187" s="12"/>
      <c r="C187" s="25"/>
      <c r="D187" s="14">
        <v>1432328.99</v>
      </c>
      <c r="E187" s="14"/>
      <c r="F187" s="34" t="str">
        <f>SUM(C187:E187)</f>
        <v>0</v>
      </c>
      <c r="G187" s="12"/>
      <c r="H187" s="25"/>
      <c r="I187" s="14">
        <v>6900</v>
      </c>
      <c r="J187" s="33">
        <v>-6900</v>
      </c>
      <c r="K187" s="12"/>
      <c r="L187" s="25"/>
      <c r="M187" s="14">
        <v>144270</v>
      </c>
      <c r="N187" s="33">
        <v>-144270</v>
      </c>
      <c r="O187" s="12"/>
      <c r="P187" s="25">
        <v>39524.97</v>
      </c>
      <c r="Q187" s="14">
        <v>79908</v>
      </c>
      <c r="R187" s="33">
        <v>-40383.03</v>
      </c>
      <c r="S187" s="12"/>
      <c r="T187" s="25"/>
      <c r="U187" s="14">
        <v>0</v>
      </c>
      <c r="V187" s="33">
        <v>0</v>
      </c>
      <c r="W187" s="12"/>
      <c r="X187" s="37">
        <v>1240775.96</v>
      </c>
    </row>
    <row r="188" spans="1:24">
      <c r="A188" s="20" t="s">
        <v>43</v>
      </c>
      <c r="B188" s="12"/>
      <c r="C188" s="25"/>
      <c r="D188" s="14">
        <v>509306.9</v>
      </c>
      <c r="E188" s="14"/>
      <c r="F188" s="34" t="str">
        <f>SUM(C188:E188)</f>
        <v>0</v>
      </c>
      <c r="G188" s="12"/>
      <c r="H188" s="25"/>
      <c r="I188" s="14">
        <v>6900</v>
      </c>
      <c r="J188" s="33">
        <v>-6900</v>
      </c>
      <c r="K188" s="12"/>
      <c r="L188" s="25"/>
      <c r="M188" s="14">
        <v>126236.96</v>
      </c>
      <c r="N188" s="33">
        <v>-126236.96</v>
      </c>
      <c r="O188" s="12"/>
      <c r="P188" s="25">
        <v>227721.48</v>
      </c>
      <c r="Q188" s="14">
        <v>79908</v>
      </c>
      <c r="R188" s="33">
        <v>147813.48</v>
      </c>
      <c r="S188" s="12"/>
      <c r="T188" s="25"/>
      <c r="U188" s="14">
        <v>61940</v>
      </c>
      <c r="V188" s="33">
        <v>-61940</v>
      </c>
      <c r="W188" s="12"/>
      <c r="X188" s="37">
        <v>462043.42</v>
      </c>
    </row>
    <row r="189" spans="1:24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34" t="str">
        <f>SUM(F185:F188)</f>
        <v>0</v>
      </c>
      <c r="G189" s="12"/>
      <c r="H189" s="26" t="str">
        <f>SUM(H185:H188)</f>
        <v>0</v>
      </c>
      <c r="I189" s="15" t="str">
        <f>SUM(I185:I188)</f>
        <v>0</v>
      </c>
      <c r="J189" s="34" t="str">
        <f>SUM(J185:J188)</f>
        <v>0</v>
      </c>
      <c r="K189" s="12"/>
      <c r="L189" s="26" t="str">
        <f>SUM(L185:L188)</f>
        <v>0</v>
      </c>
      <c r="M189" s="15" t="str">
        <f>SUM(M185:M188)</f>
        <v>0</v>
      </c>
      <c r="N189" s="34" t="str">
        <f>SUM(N185:N188)</f>
        <v>0</v>
      </c>
      <c r="O189" s="12"/>
      <c r="P189" s="26" t="str">
        <f>SUM(P185:P188)</f>
        <v>0</v>
      </c>
      <c r="Q189" s="15" t="str">
        <f>SUM(Q185:Q188)</f>
        <v>0</v>
      </c>
      <c r="R189" s="34" t="str">
        <f>SUM(R185:R188)</f>
        <v>0</v>
      </c>
      <c r="S189" s="12"/>
      <c r="T189" s="26" t="str">
        <f>SUM(T185:T188)</f>
        <v>0</v>
      </c>
      <c r="U189" s="15" t="str">
        <f>SUM(U185:U188)</f>
        <v>0</v>
      </c>
      <c r="V189" s="34" t="str">
        <f>SUM(V185:V188)</f>
        <v>0</v>
      </c>
      <c r="W189" s="12"/>
      <c r="X189" s="38" t="str">
        <f>SUM(X185:X188)</f>
        <v>0</v>
      </c>
    </row>
    <row r="190" spans="1:24">
      <c r="A190" s="18"/>
      <c r="B190" s="12"/>
      <c r="C190" s="24"/>
      <c r="D190" s="12"/>
      <c r="E190" s="12"/>
      <c r="F190" s="32"/>
      <c r="G190" s="12"/>
      <c r="H190" s="24"/>
      <c r="I190" s="12"/>
      <c r="J190" s="32"/>
      <c r="K190" s="12"/>
      <c r="L190" s="24"/>
      <c r="M190" s="12"/>
      <c r="N190" s="32"/>
      <c r="O190" s="12"/>
      <c r="P190" s="24"/>
      <c r="Q190" s="12"/>
      <c r="R190" s="32"/>
      <c r="S190" s="12"/>
      <c r="T190" s="24"/>
      <c r="U190" s="12"/>
      <c r="V190" s="32"/>
      <c r="W190" s="12"/>
      <c r="X190" s="18"/>
    </row>
    <row r="191" spans="1:24">
      <c r="A191" s="19" t="s">
        <v>71</v>
      </c>
      <c r="B191" s="12"/>
      <c r="C191" s="24"/>
      <c r="D191" s="12"/>
      <c r="E191" s="12"/>
      <c r="F191" s="32"/>
      <c r="G191" s="12"/>
      <c r="H191" s="24"/>
      <c r="I191" s="12"/>
      <c r="J191" s="32"/>
      <c r="K191" s="12"/>
      <c r="L191" s="24"/>
      <c r="M191" s="12"/>
      <c r="N191" s="32"/>
      <c r="O191" s="12"/>
      <c r="P191" s="24"/>
      <c r="Q191" s="12"/>
      <c r="R191" s="32"/>
      <c r="S191" s="12"/>
      <c r="T191" s="24"/>
      <c r="U191" s="12"/>
      <c r="V191" s="32"/>
      <c r="W191" s="12"/>
      <c r="X191" s="18"/>
    </row>
    <row r="192" spans="1:24">
      <c r="A192" s="20" t="s">
        <v>40</v>
      </c>
      <c r="B192" s="12"/>
      <c r="C192" s="25">
        <v>2554000</v>
      </c>
      <c r="D192" s="14"/>
      <c r="E192" s="14"/>
      <c r="F192" s="34" t="str">
        <f>SUM(C192:E192)</f>
        <v>0</v>
      </c>
      <c r="G192" s="12"/>
      <c r="H192" s="25">
        <v>128226</v>
      </c>
      <c r="I192" s="14">
        <v>23213</v>
      </c>
      <c r="J192" s="33">
        <v>105013</v>
      </c>
      <c r="K192" s="12"/>
      <c r="L192" s="25">
        <v>3104058</v>
      </c>
      <c r="M192" s="14">
        <v>187314</v>
      </c>
      <c r="N192" s="33">
        <v>2916744</v>
      </c>
      <c r="O192" s="12"/>
      <c r="P192" s="25">
        <v>3476890</v>
      </c>
      <c r="Q192" s="14">
        <v>1148524</v>
      </c>
      <c r="R192" s="33">
        <v>2328366</v>
      </c>
      <c r="S192" s="12"/>
      <c r="T192" s="25">
        <v>600</v>
      </c>
      <c r="U192" s="14">
        <v>215</v>
      </c>
      <c r="V192" s="33">
        <v>385</v>
      </c>
      <c r="W192" s="12"/>
      <c r="X192" s="37">
        <v>7904508</v>
      </c>
    </row>
    <row r="193" spans="1:24">
      <c r="A193" s="20" t="s">
        <v>41</v>
      </c>
      <c r="B193" s="12"/>
      <c r="C193" s="25">
        <v>2554000</v>
      </c>
      <c r="D193" s="14">
        <v>28750</v>
      </c>
      <c r="E193" s="14"/>
      <c r="F193" s="34" t="str">
        <f>SUM(C193:E193)</f>
        <v>0</v>
      </c>
      <c r="G193" s="12"/>
      <c r="H193" s="25">
        <v>128226</v>
      </c>
      <c r="I193" s="14">
        <v>26529</v>
      </c>
      <c r="J193" s="33">
        <v>101697</v>
      </c>
      <c r="K193" s="12"/>
      <c r="L193" s="25">
        <v>3116878</v>
      </c>
      <c r="M193" s="14">
        <v>214146</v>
      </c>
      <c r="N193" s="33">
        <v>2902732</v>
      </c>
      <c r="O193" s="12"/>
      <c r="P193" s="25">
        <v>3930513</v>
      </c>
      <c r="Q193" s="14">
        <v>1385887</v>
      </c>
      <c r="R193" s="33">
        <v>2544626</v>
      </c>
      <c r="S193" s="12"/>
      <c r="T193" s="25">
        <v>600</v>
      </c>
      <c r="U193" s="14">
        <v>246</v>
      </c>
      <c r="V193" s="33">
        <v>354</v>
      </c>
      <c r="W193" s="12"/>
      <c r="X193" s="37">
        <v>8132159</v>
      </c>
    </row>
    <row r="194" spans="1:24">
      <c r="A194" s="20" t="s">
        <v>42</v>
      </c>
      <c r="B194" s="12"/>
      <c r="C194" s="25">
        <v>2554000</v>
      </c>
      <c r="D194" s="14">
        <v>28750</v>
      </c>
      <c r="E194" s="14"/>
      <c r="F194" s="34" t="str">
        <f>SUM(C194:E194)</f>
        <v>0</v>
      </c>
      <c r="G194" s="12"/>
      <c r="H194" s="25">
        <v>128226</v>
      </c>
      <c r="I194" s="14">
        <v>29846</v>
      </c>
      <c r="J194" s="33">
        <v>98380</v>
      </c>
      <c r="K194" s="12"/>
      <c r="L194" s="25">
        <v>3116878</v>
      </c>
      <c r="M194" s="14">
        <v>241119</v>
      </c>
      <c r="N194" s="33">
        <v>2875759</v>
      </c>
      <c r="O194" s="12"/>
      <c r="P194" s="25">
        <v>4462490</v>
      </c>
      <c r="Q194" s="14">
        <v>1455039</v>
      </c>
      <c r="R194" s="33">
        <v>3007451</v>
      </c>
      <c r="S194" s="12"/>
      <c r="T194" s="25">
        <v>600</v>
      </c>
      <c r="U194" s="14">
        <v>276</v>
      </c>
      <c r="V194" s="33">
        <v>324</v>
      </c>
      <c r="W194" s="12"/>
      <c r="X194" s="37">
        <v>8564664</v>
      </c>
    </row>
    <row r="195" spans="1:24">
      <c r="A195" s="20" t="s">
        <v>43</v>
      </c>
      <c r="B195" s="12"/>
      <c r="C195" s="25">
        <v>2554000</v>
      </c>
      <c r="D195" s="14">
        <v>28750</v>
      </c>
      <c r="E195" s="14"/>
      <c r="F195" s="34" t="str">
        <f>SUM(C195:E195)</f>
        <v>0</v>
      </c>
      <c r="G195" s="12"/>
      <c r="H195" s="25">
        <v>128226</v>
      </c>
      <c r="I195" s="14">
        <v>33162</v>
      </c>
      <c r="J195" s="33">
        <v>95064</v>
      </c>
      <c r="K195" s="12"/>
      <c r="L195" s="25">
        <v>3116878</v>
      </c>
      <c r="M195" s="14">
        <v>268092</v>
      </c>
      <c r="N195" s="33">
        <v>2848786</v>
      </c>
      <c r="O195" s="12"/>
      <c r="P195" s="25">
        <v>4281648</v>
      </c>
      <c r="Q195" s="14">
        <v>1632077</v>
      </c>
      <c r="R195" s="33">
        <v>2649571</v>
      </c>
      <c r="S195" s="12"/>
      <c r="T195" s="25">
        <v>600</v>
      </c>
      <c r="U195" s="14">
        <v>307</v>
      </c>
      <c r="V195" s="33">
        <v>293</v>
      </c>
      <c r="W195" s="12"/>
      <c r="X195" s="37">
        <v>8176464</v>
      </c>
    </row>
    <row r="196" spans="1:24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34" t="str">
        <f>SUM(F192:F195)</f>
        <v>0</v>
      </c>
      <c r="G196" s="12"/>
      <c r="H196" s="26" t="str">
        <f>SUM(H192:H195)</f>
        <v>0</v>
      </c>
      <c r="I196" s="15" t="str">
        <f>SUM(I192:I195)</f>
        <v>0</v>
      </c>
      <c r="J196" s="34" t="str">
        <f>SUM(J192:J195)</f>
        <v>0</v>
      </c>
      <c r="K196" s="12"/>
      <c r="L196" s="26" t="str">
        <f>SUM(L192:L195)</f>
        <v>0</v>
      </c>
      <c r="M196" s="15" t="str">
        <f>SUM(M192:M195)</f>
        <v>0</v>
      </c>
      <c r="N196" s="34" t="str">
        <f>SUM(N192:N195)</f>
        <v>0</v>
      </c>
      <c r="O196" s="12"/>
      <c r="P196" s="26" t="str">
        <f>SUM(P192:P195)</f>
        <v>0</v>
      </c>
      <c r="Q196" s="15" t="str">
        <f>SUM(Q192:Q195)</f>
        <v>0</v>
      </c>
      <c r="R196" s="34" t="str">
        <f>SUM(R192:R195)</f>
        <v>0</v>
      </c>
      <c r="S196" s="12"/>
      <c r="T196" s="26" t="str">
        <f>SUM(T192:T195)</f>
        <v>0</v>
      </c>
      <c r="U196" s="15" t="str">
        <f>SUM(U192:U195)</f>
        <v>0</v>
      </c>
      <c r="V196" s="34" t="str">
        <f>SUM(V192:V195)</f>
        <v>0</v>
      </c>
      <c r="W196" s="12"/>
      <c r="X196" s="38" t="str">
        <f>SUM(X192:X195)</f>
        <v>0</v>
      </c>
    </row>
    <row r="197" spans="1:24">
      <c r="A197" s="18"/>
      <c r="B197" s="12"/>
      <c r="C197" s="24"/>
      <c r="D197" s="12"/>
      <c r="E197" s="12"/>
      <c r="F197" s="32"/>
      <c r="G197" s="12"/>
      <c r="H197" s="24"/>
      <c r="I197" s="12"/>
      <c r="J197" s="32"/>
      <c r="K197" s="12"/>
      <c r="L197" s="24"/>
      <c r="M197" s="12"/>
      <c r="N197" s="32"/>
      <c r="O197" s="12"/>
      <c r="P197" s="24"/>
      <c r="Q197" s="12"/>
      <c r="R197" s="32"/>
      <c r="S197" s="12"/>
      <c r="T197" s="24"/>
      <c r="U197" s="12"/>
      <c r="V197" s="32"/>
      <c r="W197" s="12"/>
      <c r="X197" s="18"/>
    </row>
    <row r="198" spans="1:24">
      <c r="A198" s="19" t="s">
        <v>72</v>
      </c>
      <c r="B198" s="12"/>
      <c r="C198" s="24"/>
      <c r="D198" s="12"/>
      <c r="E198" s="12"/>
      <c r="F198" s="32"/>
      <c r="G198" s="12"/>
      <c r="H198" s="24"/>
      <c r="I198" s="12"/>
      <c r="J198" s="32"/>
      <c r="K198" s="12"/>
      <c r="L198" s="24"/>
      <c r="M198" s="12"/>
      <c r="N198" s="32"/>
      <c r="O198" s="12"/>
      <c r="P198" s="24"/>
      <c r="Q198" s="12"/>
      <c r="R198" s="32"/>
      <c r="S198" s="12"/>
      <c r="T198" s="24"/>
      <c r="U198" s="12"/>
      <c r="V198" s="32"/>
      <c r="W198" s="12"/>
      <c r="X198" s="18"/>
    </row>
    <row r="199" spans="1:24">
      <c r="A199" s="20" t="s">
        <v>40</v>
      </c>
      <c r="B199" s="12"/>
      <c r="C199" s="25">
        <v>8452</v>
      </c>
      <c r="D199" s="14">
        <v>402919</v>
      </c>
      <c r="E199" s="14">
        <v>0</v>
      </c>
      <c r="F199" s="34" t="str">
        <f>SUM(C199:E199)</f>
        <v>0</v>
      </c>
      <c r="G199" s="12"/>
      <c r="H199" s="25">
        <v>51550</v>
      </c>
      <c r="I199" s="14">
        <v>4758</v>
      </c>
      <c r="J199" s="33">
        <v>46792</v>
      </c>
      <c r="K199" s="12"/>
      <c r="L199" s="25">
        <v>3214550</v>
      </c>
      <c r="M199" s="14">
        <v>1823489</v>
      </c>
      <c r="N199" s="33">
        <v>1391061</v>
      </c>
      <c r="O199" s="12"/>
      <c r="P199" s="25">
        <v>6365015</v>
      </c>
      <c r="Q199" s="14">
        <v>5306094</v>
      </c>
      <c r="R199" s="33">
        <v>1058921</v>
      </c>
      <c r="S199" s="12"/>
      <c r="T199" s="25">
        <v>51130</v>
      </c>
      <c r="U199" s="14">
        <v>67873</v>
      </c>
      <c r="V199" s="33">
        <v>-16743</v>
      </c>
      <c r="W199" s="12"/>
      <c r="X199" s="37">
        <v>2891402</v>
      </c>
    </row>
    <row r="200" spans="1:24">
      <c r="A200" s="20" t="s">
        <v>41</v>
      </c>
      <c r="B200" s="12"/>
      <c r="C200" s="25">
        <v>8452</v>
      </c>
      <c r="D200" s="14">
        <v>384827</v>
      </c>
      <c r="E200" s="14">
        <v>0</v>
      </c>
      <c r="F200" s="34" t="str">
        <f>SUM(C200:E200)</f>
        <v>0</v>
      </c>
      <c r="G200" s="12"/>
      <c r="H200" s="25">
        <v>51550</v>
      </c>
      <c r="I200" s="14">
        <v>5617</v>
      </c>
      <c r="J200" s="33">
        <v>45933</v>
      </c>
      <c r="K200" s="12"/>
      <c r="L200" s="25">
        <v>3214550</v>
      </c>
      <c r="M200" s="14">
        <v>1843686</v>
      </c>
      <c r="N200" s="33">
        <v>1370864</v>
      </c>
      <c r="O200" s="12"/>
      <c r="P200" s="25">
        <v>7070149</v>
      </c>
      <c r="Q200" s="14">
        <v>5525897</v>
      </c>
      <c r="R200" s="33">
        <v>1544252</v>
      </c>
      <c r="S200" s="12"/>
      <c r="T200" s="25">
        <v>51130</v>
      </c>
      <c r="U200" s="14">
        <v>67965</v>
      </c>
      <c r="V200" s="33">
        <v>-16835</v>
      </c>
      <c r="W200" s="12"/>
      <c r="X200" s="37">
        <v>3337493</v>
      </c>
    </row>
    <row r="201" spans="1:24">
      <c r="A201" s="20" t="s">
        <v>42</v>
      </c>
      <c r="B201" s="12"/>
      <c r="C201" s="25">
        <v>8452</v>
      </c>
      <c r="D201" s="14">
        <v>384827</v>
      </c>
      <c r="E201" s="14">
        <v>0</v>
      </c>
      <c r="F201" s="34" t="str">
        <f>SUM(C201:E201)</f>
        <v>0</v>
      </c>
      <c r="G201" s="12"/>
      <c r="H201" s="25">
        <v>51550</v>
      </c>
      <c r="I201" s="14">
        <v>6476</v>
      </c>
      <c r="J201" s="33">
        <v>45074</v>
      </c>
      <c r="K201" s="12"/>
      <c r="L201" s="25">
        <v>3214550</v>
      </c>
      <c r="M201" s="14">
        <v>1863883</v>
      </c>
      <c r="N201" s="33">
        <v>1350667</v>
      </c>
      <c r="O201" s="12"/>
      <c r="P201" s="25">
        <v>7092377</v>
      </c>
      <c r="Q201" s="14">
        <v>5618685</v>
      </c>
      <c r="R201" s="33">
        <v>1473692</v>
      </c>
      <c r="S201" s="12"/>
      <c r="T201" s="25">
        <v>51130</v>
      </c>
      <c r="U201" s="14">
        <v>68057</v>
      </c>
      <c r="V201" s="33">
        <v>-16927</v>
      </c>
      <c r="W201" s="12"/>
      <c r="X201" s="37">
        <v>3245785</v>
      </c>
    </row>
    <row r="202" spans="1:24">
      <c r="A202" s="20" t="s">
        <v>43</v>
      </c>
      <c r="B202" s="12"/>
      <c r="C202" s="25">
        <v>8452</v>
      </c>
      <c r="D202" s="14">
        <v>841793</v>
      </c>
      <c r="E202" s="14">
        <v>0</v>
      </c>
      <c r="F202" s="34" t="str">
        <f>SUM(C202:E202)</f>
        <v>0</v>
      </c>
      <c r="G202" s="12"/>
      <c r="H202" s="25">
        <v>51550</v>
      </c>
      <c r="I202" s="14">
        <v>7335</v>
      </c>
      <c r="J202" s="33">
        <v>44215</v>
      </c>
      <c r="K202" s="12"/>
      <c r="L202" s="25">
        <v>3214550</v>
      </c>
      <c r="M202" s="14">
        <v>1884080</v>
      </c>
      <c r="N202" s="33">
        <v>1330470</v>
      </c>
      <c r="O202" s="12"/>
      <c r="P202" s="25">
        <v>7126641</v>
      </c>
      <c r="Q202" s="14">
        <v>5711473</v>
      </c>
      <c r="R202" s="33">
        <v>1415168</v>
      </c>
      <c r="S202" s="12"/>
      <c r="T202" s="25">
        <v>51130</v>
      </c>
      <c r="U202" s="14">
        <v>68149</v>
      </c>
      <c r="V202" s="33">
        <v>-17019</v>
      </c>
      <c r="W202" s="12"/>
      <c r="X202" s="37">
        <v>3623079</v>
      </c>
    </row>
    <row r="203" spans="1:24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34" t="str">
        <f>SUM(F199:F202)</f>
        <v>0</v>
      </c>
      <c r="G203" s="12"/>
      <c r="H203" s="26" t="str">
        <f>SUM(H199:H202)</f>
        <v>0</v>
      </c>
      <c r="I203" s="15" t="str">
        <f>SUM(I199:I202)</f>
        <v>0</v>
      </c>
      <c r="J203" s="34" t="str">
        <f>SUM(J199:J202)</f>
        <v>0</v>
      </c>
      <c r="K203" s="12"/>
      <c r="L203" s="26" t="str">
        <f>SUM(L199:L202)</f>
        <v>0</v>
      </c>
      <c r="M203" s="15" t="str">
        <f>SUM(M199:M202)</f>
        <v>0</v>
      </c>
      <c r="N203" s="34" t="str">
        <f>SUM(N199:N202)</f>
        <v>0</v>
      </c>
      <c r="O203" s="12"/>
      <c r="P203" s="26" t="str">
        <f>SUM(P199:P202)</f>
        <v>0</v>
      </c>
      <c r="Q203" s="15" t="str">
        <f>SUM(Q199:Q202)</f>
        <v>0</v>
      </c>
      <c r="R203" s="34" t="str">
        <f>SUM(R199:R202)</f>
        <v>0</v>
      </c>
      <c r="S203" s="12"/>
      <c r="T203" s="26" t="str">
        <f>SUM(T199:T202)</f>
        <v>0</v>
      </c>
      <c r="U203" s="15" t="str">
        <f>SUM(U199:U202)</f>
        <v>0</v>
      </c>
      <c r="V203" s="34" t="str">
        <f>SUM(V199:V202)</f>
        <v>0</v>
      </c>
      <c r="W203" s="12"/>
      <c r="X203" s="38" t="str">
        <f>SUM(X199:X202)</f>
        <v>0</v>
      </c>
    </row>
    <row r="204" spans="1:24">
      <c r="A204" s="18"/>
      <c r="B204" s="12"/>
      <c r="C204" s="24"/>
      <c r="D204" s="12"/>
      <c r="E204" s="12"/>
      <c r="F204" s="32"/>
      <c r="G204" s="12"/>
      <c r="H204" s="24"/>
      <c r="I204" s="12"/>
      <c r="J204" s="32"/>
      <c r="K204" s="12"/>
      <c r="L204" s="24"/>
      <c r="M204" s="12"/>
      <c r="N204" s="32"/>
      <c r="O204" s="12"/>
      <c r="P204" s="24"/>
      <c r="Q204" s="12"/>
      <c r="R204" s="32"/>
      <c r="S204" s="12"/>
      <c r="T204" s="24"/>
      <c r="U204" s="12"/>
      <c r="V204" s="32"/>
      <c r="W204" s="12"/>
      <c r="X204" s="18"/>
    </row>
    <row r="205" spans="1:24">
      <c r="A205" s="19" t="s">
        <v>73</v>
      </c>
      <c r="B205" s="12"/>
      <c r="C205" s="24"/>
      <c r="D205" s="12"/>
      <c r="E205" s="12"/>
      <c r="F205" s="32"/>
      <c r="G205" s="12"/>
      <c r="H205" s="24"/>
      <c r="I205" s="12"/>
      <c r="J205" s="32"/>
      <c r="K205" s="12"/>
      <c r="L205" s="24"/>
      <c r="M205" s="12"/>
      <c r="N205" s="32"/>
      <c r="O205" s="12"/>
      <c r="P205" s="24"/>
      <c r="Q205" s="12"/>
      <c r="R205" s="32"/>
      <c r="S205" s="12"/>
      <c r="T205" s="24"/>
      <c r="U205" s="12"/>
      <c r="V205" s="32"/>
      <c r="W205" s="12"/>
      <c r="X205" s="18"/>
    </row>
    <row r="206" spans="1:24">
      <c r="A206" s="20" t="s">
        <v>40</v>
      </c>
      <c r="B206" s="12"/>
      <c r="C206" s="25">
        <v>458097</v>
      </c>
      <c r="D206" s="14">
        <v>192336</v>
      </c>
      <c r="E206" s="14"/>
      <c r="F206" s="34" t="str">
        <f>SUM(C206:E206)</f>
        <v>0</v>
      </c>
      <c r="G206" s="12"/>
      <c r="H206" s="25"/>
      <c r="I206" s="14"/>
      <c r="J206" s="33"/>
      <c r="K206" s="12"/>
      <c r="L206" s="25">
        <v>31388523</v>
      </c>
      <c r="M206" s="14">
        <v>3922615</v>
      </c>
      <c r="N206" s="33">
        <v>27465908</v>
      </c>
      <c r="O206" s="12"/>
      <c r="P206" s="25">
        <v>8249381</v>
      </c>
      <c r="Q206" s="14">
        <v>4475464</v>
      </c>
      <c r="R206" s="33">
        <v>3773917</v>
      </c>
      <c r="S206" s="12"/>
      <c r="T206" s="25">
        <v>818823</v>
      </c>
      <c r="U206" s="14">
        <v>276353</v>
      </c>
      <c r="V206" s="33">
        <v>542470</v>
      </c>
      <c r="W206" s="12"/>
      <c r="X206" s="37">
        <v>32432728</v>
      </c>
    </row>
    <row r="207" spans="1:24">
      <c r="A207" s="20" t="s">
        <v>41</v>
      </c>
      <c r="B207" s="12"/>
      <c r="C207" s="25">
        <v>458097</v>
      </c>
      <c r="D207" s="14">
        <v>365641</v>
      </c>
      <c r="E207" s="14"/>
      <c r="F207" s="34" t="str">
        <f>SUM(C207:E207)</f>
        <v>0</v>
      </c>
      <c r="G207" s="12"/>
      <c r="H207" s="25"/>
      <c r="I207" s="14"/>
      <c r="J207" s="33"/>
      <c r="K207" s="12"/>
      <c r="L207" s="25">
        <v>31388523</v>
      </c>
      <c r="M207" s="14">
        <v>4213180</v>
      </c>
      <c r="N207" s="33">
        <v>27175343</v>
      </c>
      <c r="O207" s="12"/>
      <c r="P207" s="25">
        <v>8260183</v>
      </c>
      <c r="Q207" s="14">
        <v>4726844</v>
      </c>
      <c r="R207" s="33">
        <v>3533339</v>
      </c>
      <c r="S207" s="12"/>
      <c r="T207" s="25">
        <v>818823</v>
      </c>
      <c r="U207" s="14">
        <v>296823</v>
      </c>
      <c r="V207" s="33">
        <v>522000</v>
      </c>
      <c r="W207" s="12"/>
      <c r="X207" s="37">
        <v>32054420</v>
      </c>
    </row>
    <row r="208" spans="1:24">
      <c r="A208" s="20" t="s">
        <v>42</v>
      </c>
      <c r="B208" s="12"/>
      <c r="C208" s="25">
        <v>458097</v>
      </c>
      <c r="D208" s="14">
        <v>1456262</v>
      </c>
      <c r="E208" s="14"/>
      <c r="F208" s="34" t="str">
        <f>SUM(C208:E208)</f>
        <v>0</v>
      </c>
      <c r="G208" s="12"/>
      <c r="H208" s="25"/>
      <c r="I208" s="14"/>
      <c r="J208" s="33"/>
      <c r="K208" s="12"/>
      <c r="L208" s="25">
        <v>31419329</v>
      </c>
      <c r="M208" s="14">
        <v>4503744</v>
      </c>
      <c r="N208" s="33">
        <v>26915585</v>
      </c>
      <c r="O208" s="12"/>
      <c r="P208" s="25">
        <v>8277748</v>
      </c>
      <c r="Q208" s="14">
        <v>4983247</v>
      </c>
      <c r="R208" s="33">
        <v>3294501</v>
      </c>
      <c r="S208" s="12"/>
      <c r="T208" s="25">
        <v>818823</v>
      </c>
      <c r="U208" s="14">
        <v>317294</v>
      </c>
      <c r="V208" s="33">
        <v>501529</v>
      </c>
      <c r="W208" s="12"/>
      <c r="X208" s="37">
        <v>32625974</v>
      </c>
    </row>
    <row r="209" spans="1:24">
      <c r="A209" s="20" t="s">
        <v>43</v>
      </c>
      <c r="B209" s="12"/>
      <c r="C209" s="25">
        <v>458097</v>
      </c>
      <c r="D209" s="14">
        <v>1633813</v>
      </c>
      <c r="E209" s="14"/>
      <c r="F209" s="34" t="str">
        <f>SUM(C209:E209)</f>
        <v>0</v>
      </c>
      <c r="G209" s="12"/>
      <c r="H209" s="25"/>
      <c r="I209" s="14"/>
      <c r="J209" s="33"/>
      <c r="K209" s="12"/>
      <c r="L209" s="25">
        <v>31419329</v>
      </c>
      <c r="M209" s="14">
        <v>4794308</v>
      </c>
      <c r="N209" s="33">
        <v>26625021</v>
      </c>
      <c r="O209" s="12"/>
      <c r="P209" s="25">
        <v>9687805</v>
      </c>
      <c r="Q209" s="14">
        <v>5243675</v>
      </c>
      <c r="R209" s="33">
        <v>4444130</v>
      </c>
      <c r="S209" s="12"/>
      <c r="T209" s="25">
        <v>928741</v>
      </c>
      <c r="U209" s="14">
        <v>338222</v>
      </c>
      <c r="V209" s="33">
        <v>590519</v>
      </c>
      <c r="W209" s="12"/>
      <c r="X209" s="37">
        <v>33751580</v>
      </c>
    </row>
    <row r="210" spans="1:24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34" t="str">
        <f>SUM(F206:F209)</f>
        <v>0</v>
      </c>
      <c r="G210" s="12"/>
      <c r="H210" s="26" t="str">
        <f>SUM(H206:H209)</f>
        <v>0</v>
      </c>
      <c r="I210" s="15" t="str">
        <f>SUM(I206:I209)</f>
        <v>0</v>
      </c>
      <c r="J210" s="34" t="str">
        <f>SUM(J206:J209)</f>
        <v>0</v>
      </c>
      <c r="K210" s="12"/>
      <c r="L210" s="26" t="str">
        <f>SUM(L206:L209)</f>
        <v>0</v>
      </c>
      <c r="M210" s="15" t="str">
        <f>SUM(M206:M209)</f>
        <v>0</v>
      </c>
      <c r="N210" s="34" t="str">
        <f>SUM(N206:N209)</f>
        <v>0</v>
      </c>
      <c r="O210" s="12"/>
      <c r="P210" s="26" t="str">
        <f>SUM(P206:P209)</f>
        <v>0</v>
      </c>
      <c r="Q210" s="15" t="str">
        <f>SUM(Q206:Q209)</f>
        <v>0</v>
      </c>
      <c r="R210" s="34" t="str">
        <f>SUM(R206:R209)</f>
        <v>0</v>
      </c>
      <c r="S210" s="12"/>
      <c r="T210" s="26" t="str">
        <f>SUM(T206:T209)</f>
        <v>0</v>
      </c>
      <c r="U210" s="15" t="str">
        <f>SUM(U206:U209)</f>
        <v>0</v>
      </c>
      <c r="V210" s="34" t="str">
        <f>SUM(V206:V209)</f>
        <v>0</v>
      </c>
      <c r="W210" s="12"/>
      <c r="X210" s="38" t="str">
        <f>SUM(X206:X209)</f>
        <v>0</v>
      </c>
    </row>
    <row r="211" spans="1:24">
      <c r="A211" s="18"/>
      <c r="B211" s="12"/>
      <c r="C211" s="24"/>
      <c r="D211" s="12"/>
      <c r="E211" s="12"/>
      <c r="F211" s="32"/>
      <c r="G211" s="12"/>
      <c r="H211" s="24"/>
      <c r="I211" s="12"/>
      <c r="J211" s="32"/>
      <c r="K211" s="12"/>
      <c r="L211" s="24"/>
      <c r="M211" s="12"/>
      <c r="N211" s="32"/>
      <c r="O211" s="12"/>
      <c r="P211" s="24"/>
      <c r="Q211" s="12"/>
      <c r="R211" s="32"/>
      <c r="S211" s="12"/>
      <c r="T211" s="24"/>
      <c r="U211" s="12"/>
      <c r="V211" s="32"/>
      <c r="W211" s="12"/>
      <c r="X211" s="18"/>
    </row>
    <row r="212" spans="1:24">
      <c r="A212" s="19" t="s">
        <v>74</v>
      </c>
      <c r="B212" s="12"/>
      <c r="C212" s="24"/>
      <c r="D212" s="12"/>
      <c r="E212" s="12"/>
      <c r="F212" s="32"/>
      <c r="G212" s="12"/>
      <c r="H212" s="24"/>
      <c r="I212" s="12"/>
      <c r="J212" s="32"/>
      <c r="K212" s="12"/>
      <c r="L212" s="24"/>
      <c r="M212" s="12"/>
      <c r="N212" s="32"/>
      <c r="O212" s="12"/>
      <c r="P212" s="24"/>
      <c r="Q212" s="12"/>
      <c r="R212" s="32"/>
      <c r="S212" s="12"/>
      <c r="T212" s="24"/>
      <c r="U212" s="12"/>
      <c r="V212" s="32"/>
      <c r="W212" s="12"/>
      <c r="X212" s="18"/>
    </row>
    <row r="213" spans="1:24">
      <c r="A213" s="20" t="s">
        <v>40</v>
      </c>
      <c r="B213" s="12"/>
      <c r="C213" s="25"/>
      <c r="D213" s="14">
        <v>61856</v>
      </c>
      <c r="E213" s="14"/>
      <c r="F213" s="34" t="str">
        <f>SUM(C213:E213)</f>
        <v>0</v>
      </c>
      <c r="G213" s="12"/>
      <c r="H213" s="25">
        <v>349084</v>
      </c>
      <c r="I213" s="14">
        <v>311648</v>
      </c>
      <c r="J213" s="33">
        <v>37436</v>
      </c>
      <c r="K213" s="12"/>
      <c r="L213" s="25">
        <v>9570267</v>
      </c>
      <c r="M213" s="14">
        <v>4560292</v>
      </c>
      <c r="N213" s="33">
        <v>5009975</v>
      </c>
      <c r="O213" s="12"/>
      <c r="P213" s="25">
        <v>5573986</v>
      </c>
      <c r="Q213" s="14">
        <v>4960151</v>
      </c>
      <c r="R213" s="33">
        <v>613835</v>
      </c>
      <c r="S213" s="12"/>
      <c r="T213" s="25"/>
      <c r="U213" s="14"/>
      <c r="V213" s="33"/>
      <c r="W213" s="12"/>
      <c r="X213" s="37">
        <v>5723102</v>
      </c>
    </row>
    <row r="214" spans="1:24">
      <c r="A214" s="20" t="s">
        <v>41</v>
      </c>
      <c r="B214" s="12"/>
      <c r="C214" s="25"/>
      <c r="D214" s="14">
        <v>80347</v>
      </c>
      <c r="E214" s="14"/>
      <c r="F214" s="34" t="str">
        <f>SUM(C214:E214)</f>
        <v>0</v>
      </c>
      <c r="G214" s="12"/>
      <c r="H214" s="25">
        <v>349084</v>
      </c>
      <c r="I214" s="14">
        <v>313352</v>
      </c>
      <c r="J214" s="33">
        <v>35732</v>
      </c>
      <c r="K214" s="12"/>
      <c r="L214" s="25">
        <v>9570267</v>
      </c>
      <c r="M214" s="14">
        <v>4670754</v>
      </c>
      <c r="N214" s="33">
        <v>4899513</v>
      </c>
      <c r="O214" s="12"/>
      <c r="P214" s="25">
        <v>5573986</v>
      </c>
      <c r="Q214" s="14">
        <v>5004827</v>
      </c>
      <c r="R214" s="33">
        <v>569159</v>
      </c>
      <c r="S214" s="12"/>
      <c r="T214" s="25"/>
      <c r="U214" s="14"/>
      <c r="V214" s="33"/>
      <c r="W214" s="12"/>
      <c r="X214" s="37">
        <v>5584751</v>
      </c>
    </row>
    <row r="215" spans="1:24">
      <c r="A215" s="20" t="s">
        <v>42</v>
      </c>
      <c r="B215" s="12"/>
      <c r="C215" s="25"/>
      <c r="D215" s="14">
        <v>43463</v>
      </c>
      <c r="E215" s="14"/>
      <c r="F215" s="34" t="str">
        <f>SUM(C215:E215)</f>
        <v>0</v>
      </c>
      <c r="G215" s="12"/>
      <c r="H215" s="25">
        <v>349084</v>
      </c>
      <c r="I215" s="14">
        <v>315016</v>
      </c>
      <c r="J215" s="33">
        <v>34068</v>
      </c>
      <c r="K215" s="12"/>
      <c r="L215" s="25">
        <v>9605807</v>
      </c>
      <c r="M215" s="14">
        <v>4782581</v>
      </c>
      <c r="N215" s="33">
        <v>4823226</v>
      </c>
      <c r="O215" s="12"/>
      <c r="P215" s="25">
        <v>5601105</v>
      </c>
      <c r="Q215" s="14">
        <v>5042557</v>
      </c>
      <c r="R215" s="33">
        <v>558548</v>
      </c>
      <c r="S215" s="12"/>
      <c r="T215" s="25"/>
      <c r="U215" s="14"/>
      <c r="V215" s="33"/>
      <c r="W215" s="12"/>
      <c r="X215" s="37">
        <v>5459305</v>
      </c>
    </row>
    <row r="216" spans="1:24">
      <c r="A216" s="20" t="s">
        <v>43</v>
      </c>
      <c r="B216" s="12"/>
      <c r="C216" s="25"/>
      <c r="D216" s="14">
        <v>64647</v>
      </c>
      <c r="E216" s="14"/>
      <c r="F216" s="34" t="str">
        <f>SUM(C216:E216)</f>
        <v>0</v>
      </c>
      <c r="G216" s="12"/>
      <c r="H216" s="25">
        <v>349084</v>
      </c>
      <c r="I216" s="14">
        <v>316679</v>
      </c>
      <c r="J216" s="33">
        <v>32405</v>
      </c>
      <c r="K216" s="12"/>
      <c r="L216" s="25">
        <v>10005600</v>
      </c>
      <c r="M216" s="14">
        <v>4893114</v>
      </c>
      <c r="N216" s="33">
        <v>5112486</v>
      </c>
      <c r="O216" s="12"/>
      <c r="P216" s="25">
        <v>5601105</v>
      </c>
      <c r="Q216" s="14">
        <v>5076219</v>
      </c>
      <c r="R216" s="33">
        <v>524886</v>
      </c>
      <c r="S216" s="12"/>
      <c r="T216" s="25"/>
      <c r="U216" s="14"/>
      <c r="V216" s="33"/>
      <c r="W216" s="12"/>
      <c r="X216" s="37">
        <v>5734424</v>
      </c>
    </row>
    <row r="217" spans="1:24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34" t="str">
        <f>SUM(F213:F216)</f>
        <v>0</v>
      </c>
      <c r="G217" s="12"/>
      <c r="H217" s="26" t="str">
        <f>SUM(H213:H216)</f>
        <v>0</v>
      </c>
      <c r="I217" s="15" t="str">
        <f>SUM(I213:I216)</f>
        <v>0</v>
      </c>
      <c r="J217" s="34" t="str">
        <f>SUM(J213:J216)</f>
        <v>0</v>
      </c>
      <c r="K217" s="12"/>
      <c r="L217" s="26" t="str">
        <f>SUM(L213:L216)</f>
        <v>0</v>
      </c>
      <c r="M217" s="15" t="str">
        <f>SUM(M213:M216)</f>
        <v>0</v>
      </c>
      <c r="N217" s="34" t="str">
        <f>SUM(N213:N216)</f>
        <v>0</v>
      </c>
      <c r="O217" s="12"/>
      <c r="P217" s="26" t="str">
        <f>SUM(P213:P216)</f>
        <v>0</v>
      </c>
      <c r="Q217" s="15" t="str">
        <f>SUM(Q213:Q216)</f>
        <v>0</v>
      </c>
      <c r="R217" s="34" t="str">
        <f>SUM(R213:R216)</f>
        <v>0</v>
      </c>
      <c r="S217" s="12"/>
      <c r="T217" s="26" t="str">
        <f>SUM(T213:T216)</f>
        <v>0</v>
      </c>
      <c r="U217" s="15" t="str">
        <f>SUM(U213:U216)</f>
        <v>0</v>
      </c>
      <c r="V217" s="34" t="str">
        <f>SUM(V213:V216)</f>
        <v>0</v>
      </c>
      <c r="W217" s="12"/>
      <c r="X217" s="38" t="str">
        <f>SUM(X213:X216)</f>
        <v>0</v>
      </c>
    </row>
    <row r="218" spans="1:24">
      <c r="A218" s="18"/>
      <c r="B218" s="12"/>
      <c r="C218" s="24"/>
      <c r="D218" s="12"/>
      <c r="E218" s="12"/>
      <c r="F218" s="32"/>
      <c r="G218" s="12"/>
      <c r="H218" s="24"/>
      <c r="I218" s="12"/>
      <c r="J218" s="32"/>
      <c r="K218" s="12"/>
      <c r="L218" s="24"/>
      <c r="M218" s="12"/>
      <c r="N218" s="32"/>
      <c r="O218" s="12"/>
      <c r="P218" s="24"/>
      <c r="Q218" s="12"/>
      <c r="R218" s="32"/>
      <c r="S218" s="12"/>
      <c r="T218" s="24"/>
      <c r="U218" s="12"/>
      <c r="V218" s="32"/>
      <c r="W218" s="12"/>
      <c r="X218" s="18"/>
    </row>
    <row r="219" spans="1:24">
      <c r="A219" s="19" t="s">
        <v>75</v>
      </c>
      <c r="B219" s="12"/>
      <c r="C219" s="24"/>
      <c r="D219" s="12"/>
      <c r="E219" s="12"/>
      <c r="F219" s="32"/>
      <c r="G219" s="12"/>
      <c r="H219" s="24"/>
      <c r="I219" s="12"/>
      <c r="J219" s="32"/>
      <c r="K219" s="12"/>
      <c r="L219" s="24"/>
      <c r="M219" s="12"/>
      <c r="N219" s="32"/>
      <c r="O219" s="12"/>
      <c r="P219" s="24"/>
      <c r="Q219" s="12"/>
      <c r="R219" s="32"/>
      <c r="S219" s="12"/>
      <c r="T219" s="24"/>
      <c r="U219" s="12"/>
      <c r="V219" s="32"/>
      <c r="W219" s="12"/>
      <c r="X219" s="18"/>
    </row>
    <row r="220" spans="1:24">
      <c r="A220" s="20" t="s">
        <v>40</v>
      </c>
      <c r="B220" s="12"/>
      <c r="C220" s="25"/>
      <c r="D220" s="14"/>
      <c r="E220" s="14"/>
      <c r="F220" s="34" t="str">
        <f>SUM(C220:E220)</f>
        <v>0</v>
      </c>
      <c r="G220" s="12"/>
      <c r="H220" s="25"/>
      <c r="I220" s="14"/>
      <c r="J220" s="33"/>
      <c r="K220" s="12"/>
      <c r="L220" s="25">
        <v>244883.02</v>
      </c>
      <c r="M220" s="14">
        <v>109588</v>
      </c>
      <c r="N220" s="33">
        <v>135295.02</v>
      </c>
      <c r="O220" s="12"/>
      <c r="P220" s="25">
        <v>4154695.61</v>
      </c>
      <c r="Q220" s="14">
        <v>936920.84</v>
      </c>
      <c r="R220" s="33">
        <v>3217774.77</v>
      </c>
      <c r="S220" s="12"/>
      <c r="T220" s="25"/>
      <c r="U220" s="14"/>
      <c r="V220" s="33"/>
      <c r="W220" s="12"/>
      <c r="X220" s="37">
        <v>3353069.79</v>
      </c>
    </row>
    <row r="221" spans="1:24">
      <c r="A221" s="20" t="s">
        <v>41</v>
      </c>
      <c r="B221" s="12"/>
      <c r="C221" s="25"/>
      <c r="D221" s="14"/>
      <c r="E221" s="14"/>
      <c r="F221" s="34" t="str">
        <f>SUM(C221:E221)</f>
        <v>0</v>
      </c>
      <c r="G221" s="12"/>
      <c r="H221" s="25"/>
      <c r="I221" s="14"/>
      <c r="J221" s="33"/>
      <c r="K221" s="12"/>
      <c r="L221" s="25">
        <v>244883.02</v>
      </c>
      <c r="M221" s="14">
        <v>112174</v>
      </c>
      <c r="N221" s="33">
        <v>132709.02</v>
      </c>
      <c r="O221" s="12"/>
      <c r="P221" s="25">
        <v>4501840.3</v>
      </c>
      <c r="Q221" s="14">
        <v>861814.39</v>
      </c>
      <c r="R221" s="33">
        <v>3640025.91</v>
      </c>
      <c r="S221" s="12"/>
      <c r="T221" s="25"/>
      <c r="U221" s="14"/>
      <c r="V221" s="33"/>
      <c r="W221" s="12"/>
      <c r="X221" s="37">
        <v>3772734.93</v>
      </c>
    </row>
    <row r="222" spans="1:24">
      <c r="A222" s="20" t="s">
        <v>42</v>
      </c>
      <c r="B222" s="12"/>
      <c r="C222" s="25"/>
      <c r="D222" s="14"/>
      <c r="E222" s="14"/>
      <c r="F222" s="34" t="str">
        <f>SUM(C222:E222)</f>
        <v>0</v>
      </c>
      <c r="G222" s="12"/>
      <c r="H222" s="25"/>
      <c r="I222" s="14"/>
      <c r="J222" s="33"/>
      <c r="K222" s="12"/>
      <c r="L222" s="25">
        <v>244883.02</v>
      </c>
      <c r="M222" s="14">
        <v>114760</v>
      </c>
      <c r="N222" s="33">
        <v>130123.02</v>
      </c>
      <c r="O222" s="12"/>
      <c r="P222" s="25">
        <v>4715725.68</v>
      </c>
      <c r="Q222" s="14">
        <v>956029.67</v>
      </c>
      <c r="R222" s="33">
        <v>3759696.01</v>
      </c>
      <c r="S222" s="12"/>
      <c r="T222" s="25"/>
      <c r="U222" s="14"/>
      <c r="V222" s="33"/>
      <c r="W222" s="12"/>
      <c r="X222" s="37">
        <v>3889819.03</v>
      </c>
    </row>
    <row r="223" spans="1:24">
      <c r="A223" s="20" t="s">
        <v>43</v>
      </c>
      <c r="B223" s="12"/>
      <c r="C223" s="25"/>
      <c r="D223" s="14"/>
      <c r="E223" s="14"/>
      <c r="F223" s="34" t="str">
        <f>SUM(C223:E223)</f>
        <v>0</v>
      </c>
      <c r="G223" s="12"/>
      <c r="H223" s="25"/>
      <c r="I223" s="14"/>
      <c r="J223" s="33"/>
      <c r="K223" s="12"/>
      <c r="L223" s="25">
        <v>2530081.72</v>
      </c>
      <c r="M223" s="14">
        <v>130535</v>
      </c>
      <c r="N223" s="33">
        <v>2399546.72</v>
      </c>
      <c r="O223" s="12"/>
      <c r="P223" s="25">
        <v>2528023.92</v>
      </c>
      <c r="Q223" s="14">
        <v>1086043.92</v>
      </c>
      <c r="R223" s="33">
        <v>1441980</v>
      </c>
      <c r="S223" s="12"/>
      <c r="T223" s="25"/>
      <c r="U223" s="14"/>
      <c r="V223" s="33"/>
      <c r="W223" s="12"/>
      <c r="X223" s="37">
        <v>3841526.72</v>
      </c>
    </row>
    <row r="224" spans="1:24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34" t="str">
        <f>SUM(F220:F223)</f>
        <v>0</v>
      </c>
      <c r="G224" s="12"/>
      <c r="H224" s="26" t="str">
        <f>SUM(H220:H223)</f>
        <v>0</v>
      </c>
      <c r="I224" s="15" t="str">
        <f>SUM(I220:I223)</f>
        <v>0</v>
      </c>
      <c r="J224" s="34" t="str">
        <f>SUM(J220:J223)</f>
        <v>0</v>
      </c>
      <c r="K224" s="12"/>
      <c r="L224" s="26" t="str">
        <f>SUM(L220:L223)</f>
        <v>0</v>
      </c>
      <c r="M224" s="15" t="str">
        <f>SUM(M220:M223)</f>
        <v>0</v>
      </c>
      <c r="N224" s="34" t="str">
        <f>SUM(N220:N223)</f>
        <v>0</v>
      </c>
      <c r="O224" s="12"/>
      <c r="P224" s="26" t="str">
        <f>SUM(P220:P223)</f>
        <v>0</v>
      </c>
      <c r="Q224" s="15" t="str">
        <f>SUM(Q220:Q223)</f>
        <v>0</v>
      </c>
      <c r="R224" s="34" t="str">
        <f>SUM(R220:R223)</f>
        <v>0</v>
      </c>
      <c r="S224" s="12"/>
      <c r="T224" s="26" t="str">
        <f>SUM(T220:T223)</f>
        <v>0</v>
      </c>
      <c r="U224" s="15" t="str">
        <f>SUM(U220:U223)</f>
        <v>0</v>
      </c>
      <c r="V224" s="34" t="str">
        <f>SUM(V220:V223)</f>
        <v>0</v>
      </c>
      <c r="W224" s="12"/>
      <c r="X224" s="38" t="str">
        <f>SUM(X220:X223)</f>
        <v>0</v>
      </c>
    </row>
    <row r="225" spans="1:24">
      <c r="A225" s="18"/>
      <c r="B225" s="12"/>
      <c r="C225" s="24"/>
      <c r="D225" s="12"/>
      <c r="E225" s="12"/>
      <c r="F225" s="32"/>
      <c r="G225" s="12"/>
      <c r="H225" s="24"/>
      <c r="I225" s="12"/>
      <c r="J225" s="32"/>
      <c r="K225" s="12"/>
      <c r="L225" s="24"/>
      <c r="M225" s="12"/>
      <c r="N225" s="32"/>
      <c r="O225" s="12"/>
      <c r="P225" s="24"/>
      <c r="Q225" s="12"/>
      <c r="R225" s="32"/>
      <c r="S225" s="12"/>
      <c r="T225" s="24"/>
      <c r="U225" s="12"/>
      <c r="V225" s="32"/>
      <c r="W225" s="12"/>
      <c r="X225" s="18"/>
    </row>
    <row r="226" spans="1:24">
      <c r="A226" s="19" t="s">
        <v>76</v>
      </c>
      <c r="B226" s="12"/>
      <c r="C226" s="24"/>
      <c r="D226" s="12"/>
      <c r="E226" s="12"/>
      <c r="F226" s="32"/>
      <c r="G226" s="12"/>
      <c r="H226" s="24"/>
      <c r="I226" s="12"/>
      <c r="J226" s="32"/>
      <c r="K226" s="12"/>
      <c r="L226" s="24"/>
      <c r="M226" s="12"/>
      <c r="N226" s="32"/>
      <c r="O226" s="12"/>
      <c r="P226" s="24"/>
      <c r="Q226" s="12"/>
      <c r="R226" s="32"/>
      <c r="S226" s="12"/>
      <c r="T226" s="24"/>
      <c r="U226" s="12"/>
      <c r="V226" s="32"/>
      <c r="W226" s="12"/>
      <c r="X226" s="18"/>
    </row>
    <row r="227" spans="1:24">
      <c r="A227" s="20" t="s">
        <v>40</v>
      </c>
      <c r="B227" s="12"/>
      <c r="C227" s="25"/>
      <c r="D227" s="14">
        <v>1228750</v>
      </c>
      <c r="E227" s="14"/>
      <c r="F227" s="34" t="str">
        <f>SUM(C227:E227)</f>
        <v>0</v>
      </c>
      <c r="G227" s="12"/>
      <c r="H227" s="25">
        <v>458024</v>
      </c>
      <c r="I227" s="14">
        <v>356929</v>
      </c>
      <c r="J227" s="33">
        <v>101095</v>
      </c>
      <c r="K227" s="12"/>
      <c r="L227" s="25">
        <v>17034110</v>
      </c>
      <c r="M227" s="14">
        <v>11175539</v>
      </c>
      <c r="N227" s="33">
        <v>5858571</v>
      </c>
      <c r="O227" s="12"/>
      <c r="P227" s="25">
        <v>13724162</v>
      </c>
      <c r="Q227" s="14">
        <v>11770864</v>
      </c>
      <c r="R227" s="33">
        <v>1953298</v>
      </c>
      <c r="S227" s="12"/>
      <c r="T227" s="25"/>
      <c r="U227" s="14"/>
      <c r="V227" s="33"/>
      <c r="W227" s="12"/>
      <c r="X227" s="37">
        <v>9141714</v>
      </c>
    </row>
    <row r="228" spans="1:24">
      <c r="A228" s="20" t="s">
        <v>41</v>
      </c>
      <c r="B228" s="12"/>
      <c r="C228" s="25"/>
      <c r="D228" s="14">
        <v>3368561</v>
      </c>
      <c r="E228" s="14"/>
      <c r="F228" s="34" t="str">
        <f>SUM(C228:E228)</f>
        <v>0</v>
      </c>
      <c r="G228" s="12"/>
      <c r="H228" s="25">
        <v>458024</v>
      </c>
      <c r="I228" s="14">
        <v>358451</v>
      </c>
      <c r="J228" s="33">
        <v>99573</v>
      </c>
      <c r="K228" s="12"/>
      <c r="L228" s="25">
        <v>17034110</v>
      </c>
      <c r="M228" s="14">
        <v>11345465</v>
      </c>
      <c r="N228" s="33">
        <v>5688645</v>
      </c>
      <c r="O228" s="12"/>
      <c r="P228" s="25">
        <v>13887971</v>
      </c>
      <c r="Q228" s="14">
        <v>11917570</v>
      </c>
      <c r="R228" s="33">
        <v>1970401</v>
      </c>
      <c r="S228" s="12"/>
      <c r="T228" s="25"/>
      <c r="U228" s="14"/>
      <c r="V228" s="33"/>
      <c r="W228" s="12"/>
      <c r="X228" s="37">
        <v>11127180</v>
      </c>
    </row>
    <row r="229" spans="1:24">
      <c r="A229" s="20" t="s">
        <v>42</v>
      </c>
      <c r="B229" s="12"/>
      <c r="C229" s="25"/>
      <c r="D229" s="14">
        <v>3494770</v>
      </c>
      <c r="E229" s="14"/>
      <c r="F229" s="34" t="str">
        <f>SUM(C229:E229)</f>
        <v>0</v>
      </c>
      <c r="G229" s="12"/>
      <c r="H229" s="25">
        <v>458120</v>
      </c>
      <c r="I229" s="14">
        <v>360773</v>
      </c>
      <c r="J229" s="33">
        <v>97347</v>
      </c>
      <c r="K229" s="12"/>
      <c r="L229" s="25">
        <v>17034110</v>
      </c>
      <c r="M229" s="14">
        <v>11515391</v>
      </c>
      <c r="N229" s="33">
        <v>5518719</v>
      </c>
      <c r="O229" s="12"/>
      <c r="P229" s="25">
        <v>14848703</v>
      </c>
      <c r="Q229" s="14">
        <v>12064276</v>
      </c>
      <c r="R229" s="33">
        <v>2784427</v>
      </c>
      <c r="S229" s="12"/>
      <c r="T229" s="25"/>
      <c r="U229" s="14"/>
      <c r="V229" s="33"/>
      <c r="W229" s="12"/>
      <c r="X229" s="37">
        <v>11895263</v>
      </c>
    </row>
    <row r="230" spans="1:24">
      <c r="A230" s="20" t="s">
        <v>43</v>
      </c>
      <c r="B230" s="12"/>
      <c r="C230" s="25"/>
      <c r="D230" s="14">
        <v>3389344</v>
      </c>
      <c r="E230" s="14"/>
      <c r="F230" s="34" t="str">
        <f>SUM(C230:E230)</f>
        <v>0</v>
      </c>
      <c r="G230" s="12"/>
      <c r="H230" s="25">
        <v>458120</v>
      </c>
      <c r="I230" s="14">
        <v>370509</v>
      </c>
      <c r="J230" s="33">
        <v>87611</v>
      </c>
      <c r="K230" s="12"/>
      <c r="L230" s="25">
        <v>17056060</v>
      </c>
      <c r="M230" s="14">
        <v>11637099</v>
      </c>
      <c r="N230" s="33">
        <v>5418961</v>
      </c>
      <c r="O230" s="12"/>
      <c r="P230" s="25">
        <v>15366354</v>
      </c>
      <c r="Q230" s="14">
        <v>12286175</v>
      </c>
      <c r="R230" s="33">
        <v>3080179</v>
      </c>
      <c r="S230" s="12"/>
      <c r="T230" s="25"/>
      <c r="U230" s="14"/>
      <c r="V230" s="33"/>
      <c r="W230" s="12"/>
      <c r="X230" s="37">
        <v>11976095</v>
      </c>
    </row>
    <row r="231" spans="1:24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34" t="str">
        <f>SUM(F227:F230)</f>
        <v>0</v>
      </c>
      <c r="G231" s="12"/>
      <c r="H231" s="26" t="str">
        <f>SUM(H227:H230)</f>
        <v>0</v>
      </c>
      <c r="I231" s="15" t="str">
        <f>SUM(I227:I230)</f>
        <v>0</v>
      </c>
      <c r="J231" s="34" t="str">
        <f>SUM(J227:J230)</f>
        <v>0</v>
      </c>
      <c r="K231" s="12"/>
      <c r="L231" s="26" t="str">
        <f>SUM(L227:L230)</f>
        <v>0</v>
      </c>
      <c r="M231" s="15" t="str">
        <f>SUM(M227:M230)</f>
        <v>0</v>
      </c>
      <c r="N231" s="34" t="str">
        <f>SUM(N227:N230)</f>
        <v>0</v>
      </c>
      <c r="O231" s="12"/>
      <c r="P231" s="26" t="str">
        <f>SUM(P227:P230)</f>
        <v>0</v>
      </c>
      <c r="Q231" s="15" t="str">
        <f>SUM(Q227:Q230)</f>
        <v>0</v>
      </c>
      <c r="R231" s="34" t="str">
        <f>SUM(R227:R230)</f>
        <v>0</v>
      </c>
      <c r="S231" s="12"/>
      <c r="T231" s="26" t="str">
        <f>SUM(T227:T230)</f>
        <v>0</v>
      </c>
      <c r="U231" s="15" t="str">
        <f>SUM(U227:U230)</f>
        <v>0</v>
      </c>
      <c r="V231" s="34" t="str">
        <f>SUM(V227:V230)</f>
        <v>0</v>
      </c>
      <c r="W231" s="12"/>
      <c r="X231" s="38" t="str">
        <f>SUM(X227:X230)</f>
        <v>0</v>
      </c>
    </row>
    <row r="232" spans="1:24">
      <c r="A232" s="18"/>
      <c r="B232" s="12"/>
      <c r="C232" s="24"/>
      <c r="D232" s="12"/>
      <c r="E232" s="12"/>
      <c r="F232" s="32"/>
      <c r="G232" s="12"/>
      <c r="H232" s="24"/>
      <c r="I232" s="12"/>
      <c r="J232" s="32"/>
      <c r="K232" s="12"/>
      <c r="L232" s="24"/>
      <c r="M232" s="12"/>
      <c r="N232" s="32"/>
      <c r="O232" s="12"/>
      <c r="P232" s="24"/>
      <c r="Q232" s="12"/>
      <c r="R232" s="32"/>
      <c r="S232" s="12"/>
      <c r="T232" s="24"/>
      <c r="U232" s="12"/>
      <c r="V232" s="32"/>
      <c r="W232" s="12"/>
      <c r="X232" s="18"/>
    </row>
    <row r="233" spans="1:24">
      <c r="A233" s="21" t="s">
        <v>77</v>
      </c>
      <c r="B233" s="13"/>
      <c r="C233" s="27" t="str">
        <f>C140+C147+C154+C161+C168+C175+C182+C189+C196+C203+C210+C217+C224+C231</f>
        <v>0</v>
      </c>
      <c r="D233" s="16" t="str">
        <f>D140+D147+D154+D161+D168+D175+D182+D189+D196+D203+D210+D217+D224+D231</f>
        <v>0</v>
      </c>
      <c r="E233" s="16" t="str">
        <f>E140+E147+E154+E161+E168+E175+E182+E189+E196+E203+E210+E217+E224+E231</f>
        <v>0</v>
      </c>
      <c r="F233" s="35" t="str">
        <f>F140+F147+F154+F161+F168+F175+F182+F189+F196+F203+F210+F217+F224+F231</f>
        <v>0</v>
      </c>
      <c r="G233" s="13"/>
      <c r="H233" s="27" t="str">
        <f>H140+H147+H154+H161+H168+H175+H182+H189+H196+H203+H210+H217+H224+H231</f>
        <v>0</v>
      </c>
      <c r="I233" s="16" t="str">
        <f>I140+I147+I154+I161+I168+I175+I182+I189+I196+I203+I210+I217+I224+I231</f>
        <v>0</v>
      </c>
      <c r="J233" s="35" t="str">
        <f>J140+J147+J154+J161+J168+J175+J182+J189+J196+J203+J210+J217+J224+J231</f>
        <v>0</v>
      </c>
      <c r="K233" s="13"/>
      <c r="L233" s="27" t="str">
        <f>L140+L147+L154+L161+L168+L175+L182+L189+L196+L203+L210+L217+L224+L231</f>
        <v>0</v>
      </c>
      <c r="M233" s="16" t="str">
        <f>M140+M147+M154+M161+M168+M175+M182+M189+M196+M203+M210+M217+M224+M231</f>
        <v>0</v>
      </c>
      <c r="N233" s="35" t="str">
        <f>N140+N147+N154+N161+N168+N175+N182+N189+N196+N203+N210+N217+N224+N231</f>
        <v>0</v>
      </c>
      <c r="O233" s="13"/>
      <c r="P233" s="27" t="str">
        <f>P140+P147+P154+P161+P168+P175+P182+P189+P196+P203+P210+P217+P224+P231</f>
        <v>0</v>
      </c>
      <c r="Q233" s="16" t="str">
        <f>Q140+Q147+Q154+Q161+Q168+Q175+Q182+Q189+Q196+Q203+Q210+Q217+Q224+Q231</f>
        <v>0</v>
      </c>
      <c r="R233" s="35" t="str">
        <f>R140+R147+R154+R161+R168+R175+R182+R189+R196+R203+R210+R217+R224+R231</f>
        <v>0</v>
      </c>
      <c r="S233" s="13"/>
      <c r="T233" s="27" t="str">
        <f>T140+T147+T154+T161+T168+T175+T182+T189+T196+T203+T210+T217+T224+T231</f>
        <v>0</v>
      </c>
      <c r="U233" s="16" t="str">
        <f>U140+U147+U154+U161+U168+U175+U182+U189+U196+U203+U210+U217+U224+U231</f>
        <v>0</v>
      </c>
      <c r="V233" s="35" t="str">
        <f>V140+V147+V154+V161+V168+V175+V182+V189+V196+V203+V210+V217+V224+V231</f>
        <v>0</v>
      </c>
      <c r="W233" s="13"/>
      <c r="X233" s="39" t="str">
        <f>X140+X147+X154+X161+X168+X175+X182+X189+X196+X203+X210+X217+X224+X231</f>
        <v>0</v>
      </c>
    </row>
    <row r="234" spans="1:24">
      <c r="A234" s="18"/>
      <c r="B234" s="12"/>
      <c r="C234" s="24"/>
      <c r="D234" s="12"/>
      <c r="E234" s="12"/>
      <c r="F234" s="32"/>
      <c r="G234" s="12"/>
      <c r="H234" s="24"/>
      <c r="I234" s="12"/>
      <c r="J234" s="32"/>
      <c r="K234" s="12"/>
      <c r="L234" s="24"/>
      <c r="M234" s="12"/>
      <c r="N234" s="32"/>
      <c r="O234" s="12"/>
      <c r="P234" s="24"/>
      <c r="Q234" s="12"/>
      <c r="R234" s="32"/>
      <c r="S234" s="12"/>
      <c r="T234" s="24"/>
      <c r="U234" s="12"/>
      <c r="V234" s="32"/>
      <c r="W234" s="12"/>
      <c r="X234" s="18"/>
    </row>
    <row r="235" spans="1:24">
      <c r="A235" s="19" t="s">
        <v>78</v>
      </c>
      <c r="B235" s="12"/>
      <c r="C235" s="24"/>
      <c r="D235" s="12"/>
      <c r="E235" s="12"/>
      <c r="F235" s="32"/>
      <c r="G235" s="12"/>
      <c r="H235" s="24"/>
      <c r="I235" s="12"/>
      <c r="J235" s="32"/>
      <c r="K235" s="12"/>
      <c r="L235" s="24"/>
      <c r="M235" s="12"/>
      <c r="N235" s="32"/>
      <c r="O235" s="12"/>
      <c r="P235" s="24"/>
      <c r="Q235" s="12"/>
      <c r="R235" s="32"/>
      <c r="S235" s="12"/>
      <c r="T235" s="24"/>
      <c r="U235" s="12"/>
      <c r="V235" s="32"/>
      <c r="W235" s="12"/>
      <c r="X235" s="18"/>
    </row>
    <row r="236" spans="1:24">
      <c r="A236" s="20" t="s">
        <v>40</v>
      </c>
      <c r="B236" s="12"/>
      <c r="C236" s="25">
        <v>0</v>
      </c>
      <c r="D236" s="14">
        <v>0</v>
      </c>
      <c r="E236" s="14">
        <v>0</v>
      </c>
      <c r="F236" s="34" t="str">
        <f>SUM(C236:E236)</f>
        <v>0</v>
      </c>
      <c r="G236" s="12"/>
      <c r="H236" s="25">
        <v>0</v>
      </c>
      <c r="I236" s="14">
        <v>0</v>
      </c>
      <c r="J236" s="33">
        <v>0</v>
      </c>
      <c r="K236" s="12"/>
      <c r="L236" s="25">
        <v>0</v>
      </c>
      <c r="M236" s="14">
        <v>203.27</v>
      </c>
      <c r="N236" s="33">
        <v>-203.27</v>
      </c>
      <c r="O236" s="12"/>
      <c r="P236" s="25">
        <v>1479946.89</v>
      </c>
      <c r="Q236" s="14">
        <v>1078562.58</v>
      </c>
      <c r="R236" s="33">
        <v>401384.31</v>
      </c>
      <c r="S236" s="12"/>
      <c r="T236" s="25">
        <v>0</v>
      </c>
      <c r="U236" s="14">
        <v>0</v>
      </c>
      <c r="V236" s="33">
        <v>0</v>
      </c>
      <c r="W236" s="12"/>
      <c r="X236" s="37">
        <v>401181.04</v>
      </c>
    </row>
    <row r="237" spans="1:24">
      <c r="A237" s="20" t="s">
        <v>41</v>
      </c>
      <c r="B237" s="12"/>
      <c r="C237" s="25">
        <v>0</v>
      </c>
      <c r="D237" s="14">
        <v>0</v>
      </c>
      <c r="E237" s="14">
        <v>0</v>
      </c>
      <c r="F237" s="34" t="str">
        <f>SUM(C237:E237)</f>
        <v>0</v>
      </c>
      <c r="G237" s="12"/>
      <c r="H237" s="25">
        <v>0</v>
      </c>
      <c r="I237" s="14">
        <v>0</v>
      </c>
      <c r="J237" s="33">
        <v>0</v>
      </c>
      <c r="K237" s="12"/>
      <c r="L237" s="25">
        <v>115354.18</v>
      </c>
      <c r="M237" s="14">
        <v>36104.01</v>
      </c>
      <c r="N237" s="33">
        <v>79250.17</v>
      </c>
      <c r="O237" s="12"/>
      <c r="P237" s="25">
        <v>1403975.55</v>
      </c>
      <c r="Q237" s="14">
        <v>1086279.76</v>
      </c>
      <c r="R237" s="33">
        <v>317695.79</v>
      </c>
      <c r="S237" s="12"/>
      <c r="T237" s="25">
        <v>0</v>
      </c>
      <c r="U237" s="14">
        <v>0</v>
      </c>
      <c r="V237" s="33">
        <v>0</v>
      </c>
      <c r="W237" s="12"/>
      <c r="X237" s="37">
        <v>396945.96</v>
      </c>
    </row>
    <row r="238" spans="1:24">
      <c r="A238" s="20" t="s">
        <v>42</v>
      </c>
      <c r="B238" s="12"/>
      <c r="C238" s="25">
        <v>0</v>
      </c>
      <c r="D238" s="14">
        <v>0</v>
      </c>
      <c r="E238" s="14">
        <v>0</v>
      </c>
      <c r="F238" s="34" t="str">
        <f>SUM(C238:E238)</f>
        <v>0</v>
      </c>
      <c r="G238" s="12"/>
      <c r="H238" s="25">
        <v>0</v>
      </c>
      <c r="I238" s="14">
        <v>0</v>
      </c>
      <c r="J238" s="33">
        <v>0</v>
      </c>
      <c r="K238" s="12"/>
      <c r="L238" s="25">
        <v>75971.34</v>
      </c>
      <c r="M238" s="14">
        <v>24055.06</v>
      </c>
      <c r="N238" s="33">
        <v>51916.28</v>
      </c>
      <c r="O238" s="12"/>
      <c r="P238" s="25">
        <v>1403975.54</v>
      </c>
      <c r="Q238" s="14">
        <v>1113347.57</v>
      </c>
      <c r="R238" s="33">
        <v>290627.97</v>
      </c>
      <c r="S238" s="12"/>
      <c r="T238" s="25">
        <v>0</v>
      </c>
      <c r="U238" s="14">
        <v>0</v>
      </c>
      <c r="V238" s="33">
        <v>0</v>
      </c>
      <c r="W238" s="12"/>
      <c r="X238" s="37">
        <v>342544.25</v>
      </c>
    </row>
    <row r="239" spans="1:24">
      <c r="A239" s="20" t="s">
        <v>43</v>
      </c>
      <c r="B239" s="12"/>
      <c r="C239" s="25">
        <v>0</v>
      </c>
      <c r="D239" s="14">
        <v>0</v>
      </c>
      <c r="E239" s="14">
        <v>0</v>
      </c>
      <c r="F239" s="34" t="str">
        <f>SUM(C239:E239)</f>
        <v>0</v>
      </c>
      <c r="G239" s="12"/>
      <c r="H239" s="25">
        <v>0</v>
      </c>
      <c r="I239" s="14">
        <v>0</v>
      </c>
      <c r="J239" s="33">
        <v>0</v>
      </c>
      <c r="K239" s="12"/>
      <c r="L239" s="25">
        <v>75971.34</v>
      </c>
      <c r="M239" s="14">
        <v>26477.95</v>
      </c>
      <c r="N239" s="33">
        <v>49493.39</v>
      </c>
      <c r="O239" s="12"/>
      <c r="P239" s="25">
        <v>1403975.54</v>
      </c>
      <c r="Q239" s="14">
        <v>1281955.98</v>
      </c>
      <c r="R239" s="33">
        <v>122019.56</v>
      </c>
      <c r="S239" s="12"/>
      <c r="T239" s="25">
        <v>0</v>
      </c>
      <c r="U239" s="14">
        <v>0</v>
      </c>
      <c r="V239" s="33">
        <v>0</v>
      </c>
      <c r="W239" s="12"/>
      <c r="X239" s="37">
        <v>171512.95</v>
      </c>
    </row>
    <row r="240" spans="1:24">
      <c r="A240" s="19" t="s">
        <v>44</v>
      </c>
      <c r="B240" s="12"/>
      <c r="C240" s="26" t="str">
        <f>SUM(C236:C239)</f>
        <v>0</v>
      </c>
      <c r="D240" s="15" t="str">
        <f>SUM(D236:D239)</f>
        <v>0</v>
      </c>
      <c r="E240" s="15" t="str">
        <f>SUM(E236:E239)</f>
        <v>0</v>
      </c>
      <c r="F240" s="34" t="str">
        <f>SUM(F236:F239)</f>
        <v>0</v>
      </c>
      <c r="G240" s="12"/>
      <c r="H240" s="26" t="str">
        <f>SUM(H236:H239)</f>
        <v>0</v>
      </c>
      <c r="I240" s="15" t="str">
        <f>SUM(I236:I239)</f>
        <v>0</v>
      </c>
      <c r="J240" s="34" t="str">
        <f>SUM(J236:J239)</f>
        <v>0</v>
      </c>
      <c r="K240" s="12"/>
      <c r="L240" s="26" t="str">
        <f>SUM(L236:L239)</f>
        <v>0</v>
      </c>
      <c r="M240" s="15" t="str">
        <f>SUM(M236:M239)</f>
        <v>0</v>
      </c>
      <c r="N240" s="34" t="str">
        <f>SUM(N236:N239)</f>
        <v>0</v>
      </c>
      <c r="O240" s="12"/>
      <c r="P240" s="26" t="str">
        <f>SUM(P236:P239)</f>
        <v>0</v>
      </c>
      <c r="Q240" s="15" t="str">
        <f>SUM(Q236:Q239)</f>
        <v>0</v>
      </c>
      <c r="R240" s="34" t="str">
        <f>SUM(R236:R239)</f>
        <v>0</v>
      </c>
      <c r="S240" s="12"/>
      <c r="T240" s="26" t="str">
        <f>SUM(T236:T239)</f>
        <v>0</v>
      </c>
      <c r="U240" s="15" t="str">
        <f>SUM(U236:U239)</f>
        <v>0</v>
      </c>
      <c r="V240" s="34" t="str">
        <f>SUM(V236:V239)</f>
        <v>0</v>
      </c>
      <c r="W240" s="12"/>
      <c r="X240" s="38" t="str">
        <f>SUM(X236:X239)</f>
        <v>0</v>
      </c>
    </row>
    <row r="241" spans="1:24">
      <c r="A241" s="18"/>
      <c r="B241" s="12"/>
      <c r="C241" s="24"/>
      <c r="D241" s="12"/>
      <c r="E241" s="12"/>
      <c r="F241" s="32"/>
      <c r="G241" s="12"/>
      <c r="H241" s="24"/>
      <c r="I241" s="12"/>
      <c r="J241" s="32"/>
      <c r="K241" s="12"/>
      <c r="L241" s="24"/>
      <c r="M241" s="12"/>
      <c r="N241" s="32"/>
      <c r="O241" s="12"/>
      <c r="P241" s="24"/>
      <c r="Q241" s="12"/>
      <c r="R241" s="32"/>
      <c r="S241" s="12"/>
      <c r="T241" s="24"/>
      <c r="U241" s="12"/>
      <c r="V241" s="32"/>
      <c r="W241" s="12"/>
      <c r="X241" s="18"/>
    </row>
    <row r="242" spans="1:24">
      <c r="A242" s="19" t="s">
        <v>79</v>
      </c>
      <c r="B242" s="12"/>
      <c r="C242" s="24"/>
      <c r="D242" s="12"/>
      <c r="E242" s="12"/>
      <c r="F242" s="32"/>
      <c r="G242" s="12"/>
      <c r="H242" s="24"/>
      <c r="I242" s="12"/>
      <c r="J242" s="32"/>
      <c r="K242" s="12"/>
      <c r="L242" s="24"/>
      <c r="M242" s="12"/>
      <c r="N242" s="32"/>
      <c r="O242" s="12"/>
      <c r="P242" s="24"/>
      <c r="Q242" s="12"/>
      <c r="R242" s="32"/>
      <c r="S242" s="12"/>
      <c r="T242" s="24"/>
      <c r="U242" s="12"/>
      <c r="V242" s="32"/>
      <c r="W242" s="12"/>
      <c r="X242" s="18"/>
    </row>
    <row r="243" spans="1:24">
      <c r="A243" s="20" t="s">
        <v>40</v>
      </c>
      <c r="B243" s="12"/>
      <c r="C243" s="25">
        <v>30312825.54</v>
      </c>
      <c r="D243" s="14">
        <v>44882033.86</v>
      </c>
      <c r="E243" s="14">
        <v>0</v>
      </c>
      <c r="F243" s="34" t="str">
        <f>SUM(C243:E243)</f>
        <v>0</v>
      </c>
      <c r="G243" s="12"/>
      <c r="H243" s="25">
        <v>17803316.01</v>
      </c>
      <c r="I243" s="14">
        <v>12589020.78</v>
      </c>
      <c r="J243" s="33">
        <v>5214295.23</v>
      </c>
      <c r="K243" s="12"/>
      <c r="L243" s="25">
        <v>148313269.45</v>
      </c>
      <c r="M243" s="14">
        <v>63631848.69</v>
      </c>
      <c r="N243" s="33">
        <v>84681420.76</v>
      </c>
      <c r="O243" s="12"/>
      <c r="P243" s="25">
        <v>110474381.45</v>
      </c>
      <c r="Q243" s="14">
        <v>83517218.75</v>
      </c>
      <c r="R243" s="33">
        <v>26957162.7</v>
      </c>
      <c r="S243" s="12"/>
      <c r="T243" s="25">
        <v>0</v>
      </c>
      <c r="U243" s="14">
        <v>0</v>
      </c>
      <c r="V243" s="33">
        <v>0</v>
      </c>
      <c r="W243" s="12"/>
      <c r="X243" s="37">
        <v>192047738.09</v>
      </c>
    </row>
    <row r="244" spans="1:24">
      <c r="A244" s="20" t="s">
        <v>41</v>
      </c>
      <c r="B244" s="12"/>
      <c r="C244" s="25">
        <v>30312825.54</v>
      </c>
      <c r="D244" s="14">
        <v>34855050.18</v>
      </c>
      <c r="E244" s="14">
        <v>0</v>
      </c>
      <c r="F244" s="34" t="str">
        <f>SUM(C244:E244)</f>
        <v>0</v>
      </c>
      <c r="G244" s="12"/>
      <c r="H244" s="25">
        <v>17803316.01</v>
      </c>
      <c r="I244" s="14">
        <v>12738830.97</v>
      </c>
      <c r="J244" s="33">
        <v>5064485.04</v>
      </c>
      <c r="K244" s="12"/>
      <c r="L244" s="25">
        <v>158811648.34</v>
      </c>
      <c r="M244" s="14">
        <v>64230432.85</v>
      </c>
      <c r="N244" s="33">
        <v>94581215.49</v>
      </c>
      <c r="O244" s="12"/>
      <c r="P244" s="25">
        <v>104626798.17</v>
      </c>
      <c r="Q244" s="14">
        <v>77472270.27</v>
      </c>
      <c r="R244" s="33">
        <v>27154527.9</v>
      </c>
      <c r="S244" s="12"/>
      <c r="T244" s="25">
        <v>0</v>
      </c>
      <c r="U244" s="14">
        <v>0</v>
      </c>
      <c r="V244" s="33">
        <v>0</v>
      </c>
      <c r="W244" s="12"/>
      <c r="X244" s="37">
        <v>191968104.15</v>
      </c>
    </row>
    <row r="245" spans="1:24">
      <c r="A245" s="20" t="s">
        <v>42</v>
      </c>
      <c r="B245" s="12"/>
      <c r="C245" s="25">
        <v>30312825.54</v>
      </c>
      <c r="D245" s="14">
        <v>35632468.12</v>
      </c>
      <c r="E245" s="14">
        <v>0</v>
      </c>
      <c r="F245" s="34" t="str">
        <f>SUM(C245:E245)</f>
        <v>0</v>
      </c>
      <c r="G245" s="12"/>
      <c r="H245" s="25">
        <v>17803316.01</v>
      </c>
      <c r="I245" s="14">
        <v>12881351.25</v>
      </c>
      <c r="J245" s="33">
        <v>4921964.76</v>
      </c>
      <c r="K245" s="12"/>
      <c r="L245" s="25">
        <v>159049189.93</v>
      </c>
      <c r="M245" s="14">
        <v>65478248.59</v>
      </c>
      <c r="N245" s="33">
        <v>93570941.34</v>
      </c>
      <c r="O245" s="12"/>
      <c r="P245" s="25">
        <v>105304418.63</v>
      </c>
      <c r="Q245" s="14">
        <v>79374194.53</v>
      </c>
      <c r="R245" s="33">
        <v>25930224.1</v>
      </c>
      <c r="S245" s="12"/>
      <c r="T245" s="25">
        <v>0</v>
      </c>
      <c r="U245" s="14">
        <v>0</v>
      </c>
      <c r="V245" s="33">
        <v>0</v>
      </c>
      <c r="W245" s="12"/>
      <c r="X245" s="37">
        <v>190368423.86</v>
      </c>
    </row>
    <row r="246" spans="1:24">
      <c r="A246" s="20" t="s">
        <v>43</v>
      </c>
      <c r="B246" s="12"/>
      <c r="C246" s="25">
        <v>30312825.54</v>
      </c>
      <c r="D246" s="14">
        <v>35260131.02</v>
      </c>
      <c r="E246" s="14">
        <v>0</v>
      </c>
      <c r="F246" s="34" t="str">
        <f>SUM(C246:E246)</f>
        <v>0</v>
      </c>
      <c r="G246" s="12"/>
      <c r="H246" s="25">
        <v>17803316.01</v>
      </c>
      <c r="I246" s="14">
        <v>13015594.09</v>
      </c>
      <c r="J246" s="33">
        <v>4787721.92</v>
      </c>
      <c r="K246" s="12"/>
      <c r="L246" s="25">
        <v>159075828.05</v>
      </c>
      <c r="M246" s="14">
        <v>66674504.72</v>
      </c>
      <c r="N246" s="33">
        <v>92401323.33</v>
      </c>
      <c r="O246" s="12"/>
      <c r="P246" s="25">
        <v>105932903.38</v>
      </c>
      <c r="Q246" s="14">
        <v>83935139.54</v>
      </c>
      <c r="R246" s="33">
        <v>21997763.84</v>
      </c>
      <c r="S246" s="12"/>
      <c r="T246" s="25">
        <v>0</v>
      </c>
      <c r="U246" s="14">
        <v>0</v>
      </c>
      <c r="V246" s="33">
        <v>0</v>
      </c>
      <c r="W246" s="12"/>
      <c r="X246" s="37">
        <v>184759765.65</v>
      </c>
    </row>
    <row r="247" spans="1:24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34" t="str">
        <f>SUM(F243:F246)</f>
        <v>0</v>
      </c>
      <c r="G247" s="12"/>
      <c r="H247" s="26" t="str">
        <f>SUM(H243:H246)</f>
        <v>0</v>
      </c>
      <c r="I247" s="15" t="str">
        <f>SUM(I243:I246)</f>
        <v>0</v>
      </c>
      <c r="J247" s="34" t="str">
        <f>SUM(J243:J246)</f>
        <v>0</v>
      </c>
      <c r="K247" s="12"/>
      <c r="L247" s="26" t="str">
        <f>SUM(L243:L246)</f>
        <v>0</v>
      </c>
      <c r="M247" s="15" t="str">
        <f>SUM(M243:M246)</f>
        <v>0</v>
      </c>
      <c r="N247" s="34" t="str">
        <f>SUM(N243:N246)</f>
        <v>0</v>
      </c>
      <c r="O247" s="12"/>
      <c r="P247" s="26" t="str">
        <f>SUM(P243:P246)</f>
        <v>0</v>
      </c>
      <c r="Q247" s="15" t="str">
        <f>SUM(Q243:Q246)</f>
        <v>0</v>
      </c>
      <c r="R247" s="34" t="str">
        <f>SUM(R243:R246)</f>
        <v>0</v>
      </c>
      <c r="S247" s="12"/>
      <c r="T247" s="26" t="str">
        <f>SUM(T243:T246)</f>
        <v>0</v>
      </c>
      <c r="U247" s="15" t="str">
        <f>SUM(U243:U246)</f>
        <v>0</v>
      </c>
      <c r="V247" s="34" t="str">
        <f>SUM(V243:V246)</f>
        <v>0</v>
      </c>
      <c r="W247" s="12"/>
      <c r="X247" s="38" t="str">
        <f>SUM(X243:X246)</f>
        <v>0</v>
      </c>
    </row>
    <row r="248" spans="1:24">
      <c r="A248" s="18"/>
      <c r="B248" s="12"/>
      <c r="C248" s="24"/>
      <c r="D248" s="12"/>
      <c r="E248" s="12"/>
      <c r="F248" s="32"/>
      <c r="G248" s="12"/>
      <c r="H248" s="24"/>
      <c r="I248" s="12"/>
      <c r="J248" s="32"/>
      <c r="K248" s="12"/>
      <c r="L248" s="24"/>
      <c r="M248" s="12"/>
      <c r="N248" s="32"/>
      <c r="O248" s="12"/>
      <c r="P248" s="24"/>
      <c r="Q248" s="12"/>
      <c r="R248" s="32"/>
      <c r="S248" s="12"/>
      <c r="T248" s="24"/>
      <c r="U248" s="12"/>
      <c r="V248" s="32"/>
      <c r="W248" s="12"/>
      <c r="X248" s="18"/>
    </row>
    <row r="249" spans="1:24">
      <c r="A249" s="19" t="s">
        <v>80</v>
      </c>
      <c r="B249" s="12"/>
      <c r="C249" s="24"/>
      <c r="D249" s="12"/>
      <c r="E249" s="12"/>
      <c r="F249" s="32"/>
      <c r="G249" s="12"/>
      <c r="H249" s="24"/>
      <c r="I249" s="12"/>
      <c r="J249" s="32"/>
      <c r="K249" s="12"/>
      <c r="L249" s="24"/>
      <c r="M249" s="12"/>
      <c r="N249" s="32"/>
      <c r="O249" s="12"/>
      <c r="P249" s="24"/>
      <c r="Q249" s="12"/>
      <c r="R249" s="32"/>
      <c r="S249" s="12"/>
      <c r="T249" s="24"/>
      <c r="U249" s="12"/>
      <c r="V249" s="32"/>
      <c r="W249" s="12"/>
      <c r="X249" s="18"/>
    </row>
    <row r="250" spans="1:24">
      <c r="A250" s="20" t="s">
        <v>81</v>
      </c>
      <c r="B250" s="12"/>
      <c r="C250" s="24"/>
      <c r="D250" s="12"/>
      <c r="E250" s="12"/>
      <c r="F250" s="32"/>
      <c r="G250" s="12"/>
      <c r="H250" s="24"/>
      <c r="I250" s="12"/>
      <c r="J250" s="32"/>
      <c r="K250" s="12"/>
      <c r="L250" s="24"/>
      <c r="M250" s="12"/>
      <c r="N250" s="32"/>
      <c r="O250" s="12"/>
      <c r="P250" s="24"/>
      <c r="Q250" s="12"/>
      <c r="R250" s="32"/>
      <c r="S250" s="12"/>
      <c r="T250" s="24"/>
      <c r="U250" s="12"/>
      <c r="V250" s="32"/>
      <c r="W250" s="12"/>
      <c r="X250" s="18"/>
    </row>
    <row r="251" spans="1:24">
      <c r="A251" s="20" t="s">
        <v>82</v>
      </c>
      <c r="B251" s="12"/>
      <c r="C251" s="24"/>
      <c r="D251" s="12"/>
      <c r="E251" s="12"/>
      <c r="F251" s="32"/>
      <c r="G251" s="12"/>
      <c r="H251" s="24"/>
      <c r="I251" s="12"/>
      <c r="J251" s="32"/>
      <c r="K251" s="12"/>
      <c r="L251" s="24"/>
      <c r="M251" s="12"/>
      <c r="N251" s="32"/>
      <c r="O251" s="12"/>
      <c r="P251" s="24"/>
      <c r="Q251" s="12"/>
      <c r="R251" s="32"/>
      <c r="S251" s="12"/>
      <c r="T251" s="24"/>
      <c r="U251" s="12"/>
      <c r="V251" s="32"/>
      <c r="W251" s="12"/>
      <c r="X251" s="18"/>
    </row>
    <row r="252" spans="1:24">
      <c r="A252" s="20" t="s">
        <v>83</v>
      </c>
      <c r="B252" s="12"/>
      <c r="C252" s="24"/>
      <c r="D252" s="12"/>
      <c r="E252" s="12"/>
      <c r="F252" s="32"/>
      <c r="G252" s="12"/>
      <c r="H252" s="24"/>
      <c r="I252" s="12"/>
      <c r="J252" s="32"/>
      <c r="K252" s="12"/>
      <c r="L252" s="24"/>
      <c r="M252" s="12"/>
      <c r="N252" s="32"/>
      <c r="O252" s="12"/>
      <c r="P252" s="24"/>
      <c r="Q252" s="12"/>
      <c r="R252" s="32"/>
      <c r="S252" s="12"/>
      <c r="T252" s="24"/>
      <c r="U252" s="12"/>
      <c r="V252" s="32"/>
      <c r="W252" s="12"/>
      <c r="X252" s="18"/>
    </row>
    <row r="253" spans="1:24">
      <c r="A253" s="20" t="s">
        <v>84</v>
      </c>
      <c r="B253" s="12"/>
      <c r="C253" s="24"/>
      <c r="D253" s="12"/>
      <c r="E253" s="12"/>
      <c r="F253" s="32"/>
      <c r="G253" s="12"/>
      <c r="H253" s="24"/>
      <c r="I253" s="12"/>
      <c r="J253" s="32"/>
      <c r="K253" s="12"/>
      <c r="L253" s="24"/>
      <c r="M253" s="12"/>
      <c r="N253" s="32"/>
      <c r="O253" s="12"/>
      <c r="P253" s="24"/>
      <c r="Q253" s="12"/>
      <c r="R253" s="32"/>
      <c r="S253" s="12"/>
      <c r="T253" s="24"/>
      <c r="U253" s="12"/>
      <c r="V253" s="32"/>
      <c r="W253" s="12"/>
      <c r="X253" s="18"/>
    </row>
    <row r="254" spans="1:24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34" t="str">
        <f>SUM(F250:F253)</f>
        <v>0</v>
      </c>
      <c r="G254" s="12"/>
      <c r="H254" s="26" t="str">
        <f>SUM(H250:H253)</f>
        <v>0</v>
      </c>
      <c r="I254" s="15" t="str">
        <f>SUM(I250:I253)</f>
        <v>0</v>
      </c>
      <c r="J254" s="34" t="str">
        <f>SUM(J250:J253)</f>
        <v>0</v>
      </c>
      <c r="K254" s="12"/>
      <c r="L254" s="26" t="str">
        <f>SUM(L250:L253)</f>
        <v>0</v>
      </c>
      <c r="M254" s="15" t="str">
        <f>SUM(M250:M253)</f>
        <v>0</v>
      </c>
      <c r="N254" s="34" t="str">
        <f>SUM(N250:N253)</f>
        <v>0</v>
      </c>
      <c r="O254" s="12"/>
      <c r="P254" s="26" t="str">
        <f>SUM(P250:P253)</f>
        <v>0</v>
      </c>
      <c r="Q254" s="15" t="str">
        <f>SUM(Q250:Q253)</f>
        <v>0</v>
      </c>
      <c r="R254" s="34" t="str">
        <f>SUM(R250:R253)</f>
        <v>0</v>
      </c>
      <c r="S254" s="12"/>
      <c r="T254" s="26" t="str">
        <f>SUM(T250:T253)</f>
        <v>0</v>
      </c>
      <c r="U254" s="15" t="str">
        <f>SUM(U250:U253)</f>
        <v>0</v>
      </c>
      <c r="V254" s="34" t="str">
        <f>SUM(V250:V253)</f>
        <v>0</v>
      </c>
      <c r="W254" s="12"/>
      <c r="X254" s="38" t="str">
        <f>SUM(X250:X253)</f>
        <v>0</v>
      </c>
    </row>
    <row r="255" spans="1:24">
      <c r="A255" s="18"/>
      <c r="B255" s="12"/>
      <c r="C255" s="24"/>
      <c r="D255" s="12"/>
      <c r="E255" s="12"/>
      <c r="F255" s="32"/>
      <c r="G255" s="12"/>
      <c r="H255" s="24"/>
      <c r="I255" s="12"/>
      <c r="J255" s="32"/>
      <c r="K255" s="12"/>
      <c r="L255" s="24"/>
      <c r="M255" s="12"/>
      <c r="N255" s="32"/>
      <c r="O255" s="12"/>
      <c r="P255" s="24"/>
      <c r="Q255" s="12"/>
      <c r="R255" s="32"/>
      <c r="S255" s="12"/>
      <c r="T255" s="24"/>
      <c r="U255" s="12"/>
      <c r="V255" s="32"/>
      <c r="W255" s="12"/>
      <c r="X255" s="18"/>
    </row>
    <row r="256" spans="1:24">
      <c r="A256" s="19" t="s">
        <v>85</v>
      </c>
      <c r="B256" s="12"/>
      <c r="C256" s="24"/>
      <c r="D256" s="12"/>
      <c r="E256" s="12"/>
      <c r="F256" s="32"/>
      <c r="G256" s="12"/>
      <c r="H256" s="24"/>
      <c r="I256" s="12"/>
      <c r="J256" s="32"/>
      <c r="K256" s="12"/>
      <c r="L256" s="24"/>
      <c r="M256" s="12"/>
      <c r="N256" s="32"/>
      <c r="O256" s="12"/>
      <c r="P256" s="24"/>
      <c r="Q256" s="12"/>
      <c r="R256" s="32"/>
      <c r="S256" s="12"/>
      <c r="T256" s="24"/>
      <c r="U256" s="12"/>
      <c r="V256" s="32"/>
      <c r="W256" s="12"/>
      <c r="X256" s="18"/>
    </row>
    <row r="257" spans="1:24">
      <c r="A257" s="20" t="s">
        <v>40</v>
      </c>
      <c r="B257" s="12"/>
      <c r="C257" s="25">
        <v>7638732.54</v>
      </c>
      <c r="D257" s="14">
        <v>2388511.24</v>
      </c>
      <c r="E257" s="14"/>
      <c r="F257" s="34" t="str">
        <f>SUM(C257:E257)</f>
        <v>0</v>
      </c>
      <c r="G257" s="12"/>
      <c r="H257" s="25">
        <v>1009016.71</v>
      </c>
      <c r="I257" s="14">
        <v>981539.92</v>
      </c>
      <c r="J257" s="33">
        <v>27476.79</v>
      </c>
      <c r="K257" s="12"/>
      <c r="L257" s="25">
        <v>38900070.94</v>
      </c>
      <c r="M257" s="14">
        <v>28198559.92</v>
      </c>
      <c r="N257" s="33">
        <v>10701511.02</v>
      </c>
      <c r="O257" s="12"/>
      <c r="P257" s="25">
        <v>57166954.89</v>
      </c>
      <c r="Q257" s="14">
        <v>43904039.6</v>
      </c>
      <c r="R257" s="33">
        <v>13262915.29</v>
      </c>
      <c r="S257" s="12"/>
      <c r="T257" s="25">
        <v>936056.07</v>
      </c>
      <c r="U257" s="14"/>
      <c r="V257" s="33">
        <v>936056.07</v>
      </c>
      <c r="W257" s="12"/>
      <c r="X257" s="37">
        <v>34955202.95</v>
      </c>
    </row>
    <row r="258" spans="1:24">
      <c r="A258" s="20" t="s">
        <v>41</v>
      </c>
      <c r="B258" s="12"/>
      <c r="C258" s="25">
        <v>7638732.54</v>
      </c>
      <c r="D258" s="14">
        <v>2676424.82</v>
      </c>
      <c r="E258" s="14"/>
      <c r="F258" s="34" t="str">
        <f>SUM(C258:E258)</f>
        <v>0</v>
      </c>
      <c r="G258" s="12"/>
      <c r="H258" s="25">
        <v>1009016.71</v>
      </c>
      <c r="I258" s="14">
        <v>986267.5</v>
      </c>
      <c r="J258" s="33">
        <v>22749.21</v>
      </c>
      <c r="K258" s="12"/>
      <c r="L258" s="25">
        <v>38900070.94</v>
      </c>
      <c r="M258" s="14">
        <v>28516145.1</v>
      </c>
      <c r="N258" s="33">
        <v>10383925.84</v>
      </c>
      <c r="O258" s="12"/>
      <c r="P258" s="25">
        <v>58989690.03</v>
      </c>
      <c r="Q258" s="14">
        <v>44967318.15</v>
      </c>
      <c r="R258" s="33">
        <v>14022371.88</v>
      </c>
      <c r="S258" s="12"/>
      <c r="T258" s="25">
        <v>936056.07</v>
      </c>
      <c r="U258" s="14"/>
      <c r="V258" s="33">
        <v>936056.07</v>
      </c>
      <c r="W258" s="12"/>
      <c r="X258" s="37">
        <v>35680260.36</v>
      </c>
    </row>
    <row r="259" spans="1:24">
      <c r="A259" s="20" t="s">
        <v>42</v>
      </c>
      <c r="B259" s="12"/>
      <c r="C259" s="25">
        <v>7638732.54</v>
      </c>
      <c r="D259" s="14">
        <v>3632437.77</v>
      </c>
      <c r="E259" s="14"/>
      <c r="F259" s="34" t="str">
        <f>SUM(C259:E259)</f>
        <v>0</v>
      </c>
      <c r="G259" s="12"/>
      <c r="H259" s="25">
        <v>1009016.71</v>
      </c>
      <c r="I259" s="14">
        <v>990995.08</v>
      </c>
      <c r="J259" s="33">
        <v>18021.63</v>
      </c>
      <c r="K259" s="12"/>
      <c r="L259" s="25">
        <v>38900070.94</v>
      </c>
      <c r="M259" s="14">
        <v>28817574.44</v>
      </c>
      <c r="N259" s="33">
        <v>10082496.5</v>
      </c>
      <c r="O259" s="12"/>
      <c r="P259" s="25">
        <v>59278498.64</v>
      </c>
      <c r="Q259" s="14">
        <v>46052486.8</v>
      </c>
      <c r="R259" s="33">
        <v>13226011.84</v>
      </c>
      <c r="S259" s="12"/>
      <c r="T259" s="25">
        <v>936056.07</v>
      </c>
      <c r="U259" s="14"/>
      <c r="V259" s="33">
        <v>936056.07</v>
      </c>
      <c r="W259" s="12"/>
      <c r="X259" s="37">
        <v>35533756.35</v>
      </c>
    </row>
    <row r="260" spans="1:24">
      <c r="A260" s="20" t="s">
        <v>43</v>
      </c>
      <c r="B260" s="12"/>
      <c r="C260" s="25">
        <v>32555146.56</v>
      </c>
      <c r="D260" s="14">
        <v>4601607.07</v>
      </c>
      <c r="E260" s="14"/>
      <c r="F260" s="34" t="str">
        <f>SUM(C260:E260)</f>
        <v>0</v>
      </c>
      <c r="G260" s="12"/>
      <c r="H260" s="25">
        <v>1009016.71</v>
      </c>
      <c r="I260" s="14">
        <v>994442.38</v>
      </c>
      <c r="J260" s="33">
        <v>14574.33</v>
      </c>
      <c r="K260" s="12"/>
      <c r="L260" s="25">
        <v>38900070.94</v>
      </c>
      <c r="M260" s="14">
        <v>29112535.62</v>
      </c>
      <c r="N260" s="33">
        <v>9787535.32</v>
      </c>
      <c r="O260" s="12"/>
      <c r="P260" s="25">
        <v>59721992.14</v>
      </c>
      <c r="Q260" s="14">
        <v>47237600.91</v>
      </c>
      <c r="R260" s="33">
        <v>12484391.23</v>
      </c>
      <c r="S260" s="12"/>
      <c r="T260" s="25">
        <v>936056.07</v>
      </c>
      <c r="U260" s="14"/>
      <c r="V260" s="33">
        <v>936056.07</v>
      </c>
      <c r="W260" s="12"/>
      <c r="X260" s="37">
        <v>60379310.58</v>
      </c>
    </row>
    <row r="261" spans="1:24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34" t="str">
        <f>SUM(F257:F260)</f>
        <v>0</v>
      </c>
      <c r="G261" s="12"/>
      <c r="H261" s="26" t="str">
        <f>SUM(H257:H260)</f>
        <v>0</v>
      </c>
      <c r="I261" s="15" t="str">
        <f>SUM(I257:I260)</f>
        <v>0</v>
      </c>
      <c r="J261" s="34" t="str">
        <f>SUM(J257:J260)</f>
        <v>0</v>
      </c>
      <c r="K261" s="12"/>
      <c r="L261" s="26" t="str">
        <f>SUM(L257:L260)</f>
        <v>0</v>
      </c>
      <c r="M261" s="15" t="str">
        <f>SUM(M257:M260)</f>
        <v>0</v>
      </c>
      <c r="N261" s="34" t="str">
        <f>SUM(N257:N260)</f>
        <v>0</v>
      </c>
      <c r="O261" s="12"/>
      <c r="P261" s="26" t="str">
        <f>SUM(P257:P260)</f>
        <v>0</v>
      </c>
      <c r="Q261" s="15" t="str">
        <f>SUM(Q257:Q260)</f>
        <v>0</v>
      </c>
      <c r="R261" s="34" t="str">
        <f>SUM(R257:R260)</f>
        <v>0</v>
      </c>
      <c r="S261" s="12"/>
      <c r="T261" s="26" t="str">
        <f>SUM(T257:T260)</f>
        <v>0</v>
      </c>
      <c r="U261" s="15" t="str">
        <f>SUM(U257:U260)</f>
        <v>0</v>
      </c>
      <c r="V261" s="34" t="str">
        <f>SUM(V257:V260)</f>
        <v>0</v>
      </c>
      <c r="W261" s="12"/>
      <c r="X261" s="38" t="str">
        <f>SUM(X257:X260)</f>
        <v>0</v>
      </c>
    </row>
    <row r="262" spans="1:24">
      <c r="A262" s="18"/>
      <c r="B262" s="12"/>
      <c r="C262" s="24"/>
      <c r="D262" s="12"/>
      <c r="E262" s="12"/>
      <c r="F262" s="32"/>
      <c r="G262" s="12"/>
      <c r="H262" s="24"/>
      <c r="I262" s="12"/>
      <c r="J262" s="32"/>
      <c r="K262" s="12"/>
      <c r="L262" s="24"/>
      <c r="M262" s="12"/>
      <c r="N262" s="32"/>
      <c r="O262" s="12"/>
      <c r="P262" s="24"/>
      <c r="Q262" s="12"/>
      <c r="R262" s="32"/>
      <c r="S262" s="12"/>
      <c r="T262" s="24"/>
      <c r="U262" s="12"/>
      <c r="V262" s="32"/>
      <c r="W262" s="12"/>
      <c r="X262" s="18"/>
    </row>
    <row r="263" spans="1:24">
      <c r="A263" s="19" t="s">
        <v>86</v>
      </c>
      <c r="B263" s="12"/>
      <c r="C263" s="24"/>
      <c r="D263" s="12"/>
      <c r="E263" s="12"/>
      <c r="F263" s="32"/>
      <c r="G263" s="12"/>
      <c r="H263" s="24"/>
      <c r="I263" s="12"/>
      <c r="J263" s="32"/>
      <c r="K263" s="12"/>
      <c r="L263" s="24"/>
      <c r="M263" s="12"/>
      <c r="N263" s="32"/>
      <c r="O263" s="12"/>
      <c r="P263" s="24"/>
      <c r="Q263" s="12"/>
      <c r="R263" s="32"/>
      <c r="S263" s="12"/>
      <c r="T263" s="24"/>
      <c r="U263" s="12"/>
      <c r="V263" s="32"/>
      <c r="W263" s="12"/>
      <c r="X263" s="18"/>
    </row>
    <row r="264" spans="1:24">
      <c r="A264" s="20" t="s">
        <v>40</v>
      </c>
      <c r="B264" s="12"/>
      <c r="C264" s="25">
        <v>17507836</v>
      </c>
      <c r="D264" s="14">
        <v>35157778</v>
      </c>
      <c r="E264" s="14"/>
      <c r="F264" s="34" t="str">
        <f>SUM(C264:E264)</f>
        <v>0</v>
      </c>
      <c r="G264" s="12"/>
      <c r="H264" s="25"/>
      <c r="I264" s="14"/>
      <c r="J264" s="33"/>
      <c r="K264" s="12"/>
      <c r="L264" s="25">
        <v>558039573</v>
      </c>
      <c r="M264" s="14">
        <v>301205675</v>
      </c>
      <c r="N264" s="33">
        <v>256833898</v>
      </c>
      <c r="O264" s="12"/>
      <c r="P264" s="25">
        <v>310528240</v>
      </c>
      <c r="Q264" s="14">
        <v>232515794</v>
      </c>
      <c r="R264" s="33">
        <v>78012446</v>
      </c>
      <c r="S264" s="12"/>
      <c r="T264" s="25">
        <v>5520156</v>
      </c>
      <c r="U264" s="14">
        <v>3461559</v>
      </c>
      <c r="V264" s="33">
        <v>2058597</v>
      </c>
      <c r="W264" s="12"/>
      <c r="X264" s="37">
        <v>389570555</v>
      </c>
    </row>
    <row r="265" spans="1:24">
      <c r="A265" s="20" t="s">
        <v>41</v>
      </c>
      <c r="B265" s="12"/>
      <c r="C265" s="25">
        <v>17376816</v>
      </c>
      <c r="D265" s="14">
        <v>42727726</v>
      </c>
      <c r="E265" s="14"/>
      <c r="F265" s="34" t="str">
        <f>SUM(C265:E265)</f>
        <v>0</v>
      </c>
      <c r="G265" s="12"/>
      <c r="H265" s="25"/>
      <c r="I265" s="14"/>
      <c r="J265" s="33"/>
      <c r="K265" s="12"/>
      <c r="L265" s="25">
        <v>561241740</v>
      </c>
      <c r="M265" s="14">
        <v>304282433</v>
      </c>
      <c r="N265" s="33">
        <v>256959307</v>
      </c>
      <c r="O265" s="12"/>
      <c r="P265" s="25">
        <v>293801335</v>
      </c>
      <c r="Q265" s="14">
        <v>217272627</v>
      </c>
      <c r="R265" s="33">
        <v>76528708</v>
      </c>
      <c r="S265" s="12"/>
      <c r="T265" s="25">
        <v>6451553</v>
      </c>
      <c r="U265" s="14">
        <v>4150957</v>
      </c>
      <c r="V265" s="33">
        <v>2300596</v>
      </c>
      <c r="W265" s="12"/>
      <c r="X265" s="37">
        <v>395893153</v>
      </c>
    </row>
    <row r="266" spans="1:24">
      <c r="A266" s="20" t="s">
        <v>42</v>
      </c>
      <c r="B266" s="12"/>
      <c r="C266" s="25">
        <v>17245796</v>
      </c>
      <c r="D266" s="14">
        <v>55881069</v>
      </c>
      <c r="E266" s="14"/>
      <c r="F266" s="34" t="str">
        <f>SUM(C266:E266)</f>
        <v>0</v>
      </c>
      <c r="G266" s="12"/>
      <c r="H266" s="25"/>
      <c r="I266" s="14"/>
      <c r="J266" s="33"/>
      <c r="K266" s="12"/>
      <c r="L266" s="25">
        <v>562544680</v>
      </c>
      <c r="M266" s="14">
        <v>307996704</v>
      </c>
      <c r="N266" s="33">
        <v>254547976</v>
      </c>
      <c r="O266" s="12"/>
      <c r="P266" s="25">
        <v>292135825</v>
      </c>
      <c r="Q266" s="14">
        <v>216242736</v>
      </c>
      <c r="R266" s="33">
        <v>75893089</v>
      </c>
      <c r="S266" s="12"/>
      <c r="T266" s="25">
        <v>7511196</v>
      </c>
      <c r="U266" s="14">
        <v>4520182</v>
      </c>
      <c r="V266" s="33">
        <v>2991014</v>
      </c>
      <c r="W266" s="12"/>
      <c r="X266" s="37">
        <v>406558944</v>
      </c>
    </row>
    <row r="267" spans="1:24">
      <c r="A267" s="20" t="s">
        <v>43</v>
      </c>
      <c r="B267" s="12"/>
      <c r="C267" s="25">
        <v>17117052</v>
      </c>
      <c r="D267" s="14">
        <v>80812045</v>
      </c>
      <c r="E267" s="14"/>
      <c r="F267" s="34" t="str">
        <f>SUM(C267:E267)</f>
        <v>0</v>
      </c>
      <c r="G267" s="12"/>
      <c r="H267" s="25"/>
      <c r="I267" s="14"/>
      <c r="J267" s="33"/>
      <c r="K267" s="12"/>
      <c r="L267" s="25">
        <v>562708994</v>
      </c>
      <c r="M267" s="14">
        <v>311716906</v>
      </c>
      <c r="N267" s="33">
        <v>250992088</v>
      </c>
      <c r="O267" s="12"/>
      <c r="P267" s="25">
        <v>286128676</v>
      </c>
      <c r="Q267" s="14">
        <v>211907140</v>
      </c>
      <c r="R267" s="33">
        <v>74221536</v>
      </c>
      <c r="S267" s="12"/>
      <c r="T267" s="25">
        <v>8080204</v>
      </c>
      <c r="U267" s="14">
        <v>4035597</v>
      </c>
      <c r="V267" s="33">
        <v>4044607</v>
      </c>
      <c r="W267" s="12"/>
      <c r="X267" s="37">
        <v>427187328</v>
      </c>
    </row>
    <row r="268" spans="1:24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34" t="str">
        <f>SUM(F264:F267)</f>
        <v>0</v>
      </c>
      <c r="G268" s="12"/>
      <c r="H268" s="26" t="str">
        <f>SUM(H264:H267)</f>
        <v>0</v>
      </c>
      <c r="I268" s="15" t="str">
        <f>SUM(I264:I267)</f>
        <v>0</v>
      </c>
      <c r="J268" s="34" t="str">
        <f>SUM(J264:J267)</f>
        <v>0</v>
      </c>
      <c r="K268" s="12"/>
      <c r="L268" s="26" t="str">
        <f>SUM(L264:L267)</f>
        <v>0</v>
      </c>
      <c r="M268" s="15" t="str">
        <f>SUM(M264:M267)</f>
        <v>0</v>
      </c>
      <c r="N268" s="34" t="str">
        <f>SUM(N264:N267)</f>
        <v>0</v>
      </c>
      <c r="O268" s="12"/>
      <c r="P268" s="26" t="str">
        <f>SUM(P264:P267)</f>
        <v>0</v>
      </c>
      <c r="Q268" s="15" t="str">
        <f>SUM(Q264:Q267)</f>
        <v>0</v>
      </c>
      <c r="R268" s="34" t="str">
        <f>SUM(R264:R267)</f>
        <v>0</v>
      </c>
      <c r="S268" s="12"/>
      <c r="T268" s="26" t="str">
        <f>SUM(T264:T267)</f>
        <v>0</v>
      </c>
      <c r="U268" s="15" t="str">
        <f>SUM(U264:U267)</f>
        <v>0</v>
      </c>
      <c r="V268" s="34" t="str">
        <f>SUM(V264:V267)</f>
        <v>0</v>
      </c>
      <c r="W268" s="12"/>
      <c r="X268" s="38" t="str">
        <f>SUM(X264:X267)</f>
        <v>0</v>
      </c>
    </row>
    <row r="269" spans="1:24">
      <c r="A269" s="18"/>
      <c r="B269" s="12"/>
      <c r="C269" s="24"/>
      <c r="D269" s="12"/>
      <c r="E269" s="12"/>
      <c r="F269" s="32"/>
      <c r="G269" s="12"/>
      <c r="H269" s="24"/>
      <c r="I269" s="12"/>
      <c r="J269" s="32"/>
      <c r="K269" s="12"/>
      <c r="L269" s="24"/>
      <c r="M269" s="12"/>
      <c r="N269" s="32"/>
      <c r="O269" s="12"/>
      <c r="P269" s="24"/>
      <c r="Q269" s="12"/>
      <c r="R269" s="32"/>
      <c r="S269" s="12"/>
      <c r="T269" s="24"/>
      <c r="U269" s="12"/>
      <c r="V269" s="32"/>
      <c r="W269" s="12"/>
      <c r="X269" s="18"/>
    </row>
    <row r="270" spans="1:24">
      <c r="A270" s="19" t="s">
        <v>87</v>
      </c>
      <c r="B270" s="12"/>
      <c r="C270" s="24"/>
      <c r="D270" s="12"/>
      <c r="E270" s="12"/>
      <c r="F270" s="32"/>
      <c r="G270" s="12"/>
      <c r="H270" s="24"/>
      <c r="I270" s="12"/>
      <c r="J270" s="32"/>
      <c r="K270" s="12"/>
      <c r="L270" s="24"/>
      <c r="M270" s="12"/>
      <c r="N270" s="32"/>
      <c r="O270" s="12"/>
      <c r="P270" s="24"/>
      <c r="Q270" s="12"/>
      <c r="R270" s="32"/>
      <c r="S270" s="12"/>
      <c r="T270" s="24"/>
      <c r="U270" s="12"/>
      <c r="V270" s="32"/>
      <c r="W270" s="12"/>
      <c r="X270" s="18"/>
    </row>
    <row r="271" spans="1:24">
      <c r="A271" s="20" t="s">
        <v>40</v>
      </c>
      <c r="B271" s="12"/>
      <c r="C271" s="25">
        <v>3811408</v>
      </c>
      <c r="D271" s="14">
        <v>6771090</v>
      </c>
      <c r="E271" s="14"/>
      <c r="F271" s="34" t="str">
        <f>SUM(C271:E271)</f>
        <v>0</v>
      </c>
      <c r="G271" s="12"/>
      <c r="H271" s="25"/>
      <c r="I271" s="14"/>
      <c r="J271" s="33"/>
      <c r="K271" s="12"/>
      <c r="L271" s="25">
        <v>59652810</v>
      </c>
      <c r="M271" s="14">
        <v>29375584</v>
      </c>
      <c r="N271" s="33">
        <v>30277226</v>
      </c>
      <c r="O271" s="12"/>
      <c r="P271" s="25">
        <v>46202734</v>
      </c>
      <c r="Q271" s="14">
        <v>34170027</v>
      </c>
      <c r="R271" s="33">
        <v>12032707</v>
      </c>
      <c r="S271" s="12"/>
      <c r="T271" s="25">
        <v>1764440</v>
      </c>
      <c r="U271" s="14">
        <v>90639</v>
      </c>
      <c r="V271" s="33">
        <v>1673801</v>
      </c>
      <c r="W271" s="12"/>
      <c r="X271" s="37">
        <v>54566232</v>
      </c>
    </row>
    <row r="272" spans="1:24">
      <c r="A272" s="20" t="s">
        <v>41</v>
      </c>
      <c r="B272" s="12"/>
      <c r="C272" s="25">
        <v>3753320</v>
      </c>
      <c r="D272" s="14">
        <v>11601212</v>
      </c>
      <c r="E272" s="14"/>
      <c r="F272" s="34" t="str">
        <f>SUM(C272:E272)</f>
        <v>0</v>
      </c>
      <c r="G272" s="12"/>
      <c r="H272" s="25"/>
      <c r="I272" s="14"/>
      <c r="J272" s="33"/>
      <c r="K272" s="12"/>
      <c r="L272" s="25">
        <v>59652810</v>
      </c>
      <c r="M272" s="14">
        <v>29874151</v>
      </c>
      <c r="N272" s="33">
        <v>29778659</v>
      </c>
      <c r="O272" s="12"/>
      <c r="P272" s="25">
        <v>47887292</v>
      </c>
      <c r="Q272" s="14">
        <v>33335969</v>
      </c>
      <c r="R272" s="33">
        <v>14551323</v>
      </c>
      <c r="S272" s="12"/>
      <c r="T272" s="25">
        <v>1823046</v>
      </c>
      <c r="U272" s="14">
        <v>180731</v>
      </c>
      <c r="V272" s="33">
        <v>1642315</v>
      </c>
      <c r="W272" s="12"/>
      <c r="X272" s="37">
        <v>61326829</v>
      </c>
    </row>
    <row r="273" spans="1:24">
      <c r="A273" s="20" t="s">
        <v>42</v>
      </c>
      <c r="B273" s="12"/>
      <c r="C273" s="25">
        <v>3695232</v>
      </c>
      <c r="D273" s="14">
        <v>12433489</v>
      </c>
      <c r="E273" s="14"/>
      <c r="F273" s="34" t="str">
        <f>SUM(C273:E273)</f>
        <v>0</v>
      </c>
      <c r="G273" s="12"/>
      <c r="H273" s="25"/>
      <c r="I273" s="14"/>
      <c r="J273" s="33"/>
      <c r="K273" s="12"/>
      <c r="L273" s="25">
        <v>62317804</v>
      </c>
      <c r="M273" s="14">
        <v>30400964</v>
      </c>
      <c r="N273" s="33">
        <v>31916840</v>
      </c>
      <c r="O273" s="12"/>
      <c r="P273" s="25">
        <v>50778874</v>
      </c>
      <c r="Q273" s="14">
        <v>35481935</v>
      </c>
      <c r="R273" s="33">
        <v>15296939</v>
      </c>
      <c r="S273" s="12"/>
      <c r="T273" s="25">
        <v>3693943</v>
      </c>
      <c r="U273" s="14">
        <v>729316</v>
      </c>
      <c r="V273" s="33">
        <v>2964627</v>
      </c>
      <c r="W273" s="12"/>
      <c r="X273" s="37">
        <v>66307127</v>
      </c>
    </row>
    <row r="274" spans="1:24">
      <c r="A274" s="20" t="s">
        <v>43</v>
      </c>
      <c r="B274" s="12"/>
      <c r="C274" s="25">
        <v>3644271</v>
      </c>
      <c r="D274" s="14">
        <v>9519288</v>
      </c>
      <c r="E274" s="14"/>
      <c r="F274" s="34" t="str">
        <f>SUM(C274:E274)</f>
        <v>0</v>
      </c>
      <c r="G274" s="12"/>
      <c r="H274" s="25"/>
      <c r="I274" s="14"/>
      <c r="J274" s="33"/>
      <c r="K274" s="12"/>
      <c r="L274" s="25">
        <v>64766095</v>
      </c>
      <c r="M274" s="14">
        <v>28689870</v>
      </c>
      <c r="N274" s="33">
        <v>36076225</v>
      </c>
      <c r="O274" s="12"/>
      <c r="P274" s="25">
        <v>47858989</v>
      </c>
      <c r="Q274" s="14">
        <v>33561049</v>
      </c>
      <c r="R274" s="33">
        <v>14297940</v>
      </c>
      <c r="S274" s="12"/>
      <c r="T274" s="25">
        <v>3693943</v>
      </c>
      <c r="U274" s="14">
        <v>876792</v>
      </c>
      <c r="V274" s="33">
        <v>2817151</v>
      </c>
      <c r="W274" s="12"/>
      <c r="X274" s="37">
        <v>66354875</v>
      </c>
    </row>
    <row r="275" spans="1:24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34" t="str">
        <f>SUM(F271:F274)</f>
        <v>0</v>
      </c>
      <c r="G275" s="12"/>
      <c r="H275" s="26" t="str">
        <f>SUM(H271:H274)</f>
        <v>0</v>
      </c>
      <c r="I275" s="15" t="str">
        <f>SUM(I271:I274)</f>
        <v>0</v>
      </c>
      <c r="J275" s="34" t="str">
        <f>SUM(J271:J274)</f>
        <v>0</v>
      </c>
      <c r="K275" s="12"/>
      <c r="L275" s="26" t="str">
        <f>SUM(L271:L274)</f>
        <v>0</v>
      </c>
      <c r="M275" s="15" t="str">
        <f>SUM(M271:M274)</f>
        <v>0</v>
      </c>
      <c r="N275" s="34" t="str">
        <f>SUM(N271:N274)</f>
        <v>0</v>
      </c>
      <c r="O275" s="12"/>
      <c r="P275" s="26" t="str">
        <f>SUM(P271:P274)</f>
        <v>0</v>
      </c>
      <c r="Q275" s="15" t="str">
        <f>SUM(Q271:Q274)</f>
        <v>0</v>
      </c>
      <c r="R275" s="34" t="str">
        <f>SUM(R271:R274)</f>
        <v>0</v>
      </c>
      <c r="S275" s="12"/>
      <c r="T275" s="26" t="str">
        <f>SUM(T271:T274)</f>
        <v>0</v>
      </c>
      <c r="U275" s="15" t="str">
        <f>SUM(U271:U274)</f>
        <v>0</v>
      </c>
      <c r="V275" s="34" t="str">
        <f>SUM(V271:V274)</f>
        <v>0</v>
      </c>
      <c r="W275" s="12"/>
      <c r="X275" s="38" t="str">
        <f>SUM(X271:X274)</f>
        <v>0</v>
      </c>
    </row>
    <row r="276" spans="1:24">
      <c r="A276" s="18"/>
      <c r="B276" s="12"/>
      <c r="C276" s="24"/>
      <c r="D276" s="12"/>
      <c r="E276" s="12"/>
      <c r="F276" s="32"/>
      <c r="G276" s="12"/>
      <c r="H276" s="24"/>
      <c r="I276" s="12"/>
      <c r="J276" s="32"/>
      <c r="K276" s="12"/>
      <c r="L276" s="24"/>
      <c r="M276" s="12"/>
      <c r="N276" s="32"/>
      <c r="O276" s="12"/>
      <c r="P276" s="24"/>
      <c r="Q276" s="12"/>
      <c r="R276" s="32"/>
      <c r="S276" s="12"/>
      <c r="T276" s="24"/>
      <c r="U276" s="12"/>
      <c r="V276" s="32"/>
      <c r="W276" s="12"/>
      <c r="X276" s="18"/>
    </row>
    <row r="277" spans="1:24">
      <c r="A277" s="19" t="s">
        <v>88</v>
      </c>
      <c r="B277" s="12"/>
      <c r="C277" s="24"/>
      <c r="D277" s="12"/>
      <c r="E277" s="12"/>
      <c r="F277" s="32"/>
      <c r="G277" s="12"/>
      <c r="H277" s="24"/>
      <c r="I277" s="12"/>
      <c r="J277" s="32"/>
      <c r="K277" s="12"/>
      <c r="L277" s="24"/>
      <c r="M277" s="12"/>
      <c r="N277" s="32"/>
      <c r="O277" s="12"/>
      <c r="P277" s="24"/>
      <c r="Q277" s="12"/>
      <c r="R277" s="32"/>
      <c r="S277" s="12"/>
      <c r="T277" s="24"/>
      <c r="U277" s="12"/>
      <c r="V277" s="32"/>
      <c r="W277" s="12"/>
      <c r="X277" s="18"/>
    </row>
    <row r="278" spans="1:24">
      <c r="A278" s="20" t="s">
        <v>40</v>
      </c>
      <c r="B278" s="12"/>
      <c r="C278" s="25">
        <v>8200000</v>
      </c>
      <c r="D278" s="14">
        <v>3329198</v>
      </c>
      <c r="E278" s="14"/>
      <c r="F278" s="34" t="str">
        <f>SUM(C278:E278)</f>
        <v>0</v>
      </c>
      <c r="G278" s="12"/>
      <c r="H278" s="25">
        <v>40175</v>
      </c>
      <c r="I278" s="14">
        <v>21396</v>
      </c>
      <c r="J278" s="33">
        <v>18779</v>
      </c>
      <c r="K278" s="12"/>
      <c r="L278" s="25">
        <v>54203538</v>
      </c>
      <c r="M278" s="14">
        <v>26234740</v>
      </c>
      <c r="N278" s="33">
        <v>27968798</v>
      </c>
      <c r="O278" s="12"/>
      <c r="P278" s="25">
        <v>86681075</v>
      </c>
      <c r="Q278" s="14">
        <v>62352842</v>
      </c>
      <c r="R278" s="33">
        <v>24328233</v>
      </c>
      <c r="S278" s="12"/>
      <c r="T278" s="25">
        <v>10561394</v>
      </c>
      <c r="U278" s="14">
        <v>5897577</v>
      </c>
      <c r="V278" s="33">
        <v>4663817</v>
      </c>
      <c r="W278" s="12"/>
      <c r="X278" s="37">
        <v>68508825</v>
      </c>
    </row>
    <row r="279" spans="1:24">
      <c r="A279" s="20" t="s">
        <v>41</v>
      </c>
      <c r="B279" s="12"/>
      <c r="C279" s="25">
        <v>8200000</v>
      </c>
      <c r="D279" s="14">
        <v>3672100</v>
      </c>
      <c r="E279" s="14"/>
      <c r="F279" s="34" t="str">
        <f>SUM(C279:E279)</f>
        <v>0</v>
      </c>
      <c r="G279" s="12"/>
      <c r="H279" s="25">
        <v>59275</v>
      </c>
      <c r="I279" s="14">
        <v>22066</v>
      </c>
      <c r="J279" s="33">
        <v>37209</v>
      </c>
      <c r="K279" s="12"/>
      <c r="L279" s="25">
        <v>54203538</v>
      </c>
      <c r="M279" s="14">
        <v>26797096</v>
      </c>
      <c r="N279" s="33">
        <v>27406442</v>
      </c>
      <c r="O279" s="12"/>
      <c r="P279" s="25">
        <v>87320216</v>
      </c>
      <c r="Q279" s="14">
        <v>64371454</v>
      </c>
      <c r="R279" s="33">
        <v>22948762</v>
      </c>
      <c r="S279" s="12"/>
      <c r="T279" s="25">
        <v>10566379</v>
      </c>
      <c r="U279" s="14">
        <v>6101395</v>
      </c>
      <c r="V279" s="33">
        <v>4464984</v>
      </c>
      <c r="W279" s="12"/>
      <c r="X279" s="37">
        <v>66729497</v>
      </c>
    </row>
    <row r="280" spans="1:24">
      <c r="A280" s="20" t="s">
        <v>42</v>
      </c>
      <c r="B280" s="12"/>
      <c r="C280" s="25">
        <v>8200000</v>
      </c>
      <c r="D280" s="14">
        <v>3744860</v>
      </c>
      <c r="E280" s="14"/>
      <c r="F280" s="34" t="str">
        <f>SUM(C280:E280)</f>
        <v>0</v>
      </c>
      <c r="G280" s="12"/>
      <c r="H280" s="25">
        <v>40175</v>
      </c>
      <c r="I280" s="14">
        <v>22765</v>
      </c>
      <c r="J280" s="33">
        <v>17410</v>
      </c>
      <c r="K280" s="12"/>
      <c r="L280" s="25">
        <v>54203538</v>
      </c>
      <c r="M280" s="14">
        <v>29124608</v>
      </c>
      <c r="N280" s="33">
        <v>25078930</v>
      </c>
      <c r="O280" s="12"/>
      <c r="P280" s="25">
        <v>88516127</v>
      </c>
      <c r="Q280" s="14">
        <v>65554555</v>
      </c>
      <c r="R280" s="33">
        <v>22961572</v>
      </c>
      <c r="S280" s="12"/>
      <c r="T280" s="25">
        <v>10502101</v>
      </c>
      <c r="U280" s="14">
        <v>4603818</v>
      </c>
      <c r="V280" s="33">
        <v>5898283</v>
      </c>
      <c r="W280" s="12"/>
      <c r="X280" s="37">
        <v>65901055</v>
      </c>
    </row>
    <row r="281" spans="1:24">
      <c r="A281" s="20" t="s">
        <v>43</v>
      </c>
      <c r="B281" s="12"/>
      <c r="C281" s="25">
        <v>8100000</v>
      </c>
      <c r="D281" s="14">
        <v>3308771</v>
      </c>
      <c r="E281" s="14"/>
      <c r="F281" s="34" t="str">
        <f>SUM(C281:E281)</f>
        <v>0</v>
      </c>
      <c r="G281" s="12"/>
      <c r="H281" s="25">
        <v>45404</v>
      </c>
      <c r="I281" s="14">
        <v>23435</v>
      </c>
      <c r="J281" s="33">
        <v>21969</v>
      </c>
      <c r="K281" s="12"/>
      <c r="L281" s="25">
        <v>64800282</v>
      </c>
      <c r="M281" s="14">
        <v>35622902</v>
      </c>
      <c r="N281" s="33">
        <v>29177380</v>
      </c>
      <c r="O281" s="12"/>
      <c r="P281" s="25">
        <v>87478493</v>
      </c>
      <c r="Q281" s="14">
        <v>68208222</v>
      </c>
      <c r="R281" s="33">
        <v>19270271</v>
      </c>
      <c r="S281" s="12"/>
      <c r="T281" s="25">
        <v>10502101</v>
      </c>
      <c r="U281" s="14">
        <v>4785869</v>
      </c>
      <c r="V281" s="33">
        <v>5716232</v>
      </c>
      <c r="W281" s="12"/>
      <c r="X281" s="37">
        <v>65594623</v>
      </c>
    </row>
    <row r="282" spans="1:24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34" t="str">
        <f>SUM(F278:F281)</f>
        <v>0</v>
      </c>
      <c r="G282" s="12"/>
      <c r="H282" s="26" t="str">
        <f>SUM(H278:H281)</f>
        <v>0</v>
      </c>
      <c r="I282" s="15" t="str">
        <f>SUM(I278:I281)</f>
        <v>0</v>
      </c>
      <c r="J282" s="34" t="str">
        <f>SUM(J278:J281)</f>
        <v>0</v>
      </c>
      <c r="K282" s="12"/>
      <c r="L282" s="26" t="str">
        <f>SUM(L278:L281)</f>
        <v>0</v>
      </c>
      <c r="M282" s="15" t="str">
        <f>SUM(M278:M281)</f>
        <v>0</v>
      </c>
      <c r="N282" s="34" t="str">
        <f>SUM(N278:N281)</f>
        <v>0</v>
      </c>
      <c r="O282" s="12"/>
      <c r="P282" s="26" t="str">
        <f>SUM(P278:P281)</f>
        <v>0</v>
      </c>
      <c r="Q282" s="15" t="str">
        <f>SUM(Q278:Q281)</f>
        <v>0</v>
      </c>
      <c r="R282" s="34" t="str">
        <f>SUM(R278:R281)</f>
        <v>0</v>
      </c>
      <c r="S282" s="12"/>
      <c r="T282" s="26" t="str">
        <f>SUM(T278:T281)</f>
        <v>0</v>
      </c>
      <c r="U282" s="15" t="str">
        <f>SUM(U278:U281)</f>
        <v>0</v>
      </c>
      <c r="V282" s="34" t="str">
        <f>SUM(V278:V281)</f>
        <v>0</v>
      </c>
      <c r="W282" s="12"/>
      <c r="X282" s="38" t="str">
        <f>SUM(X278:X281)</f>
        <v>0</v>
      </c>
    </row>
    <row r="283" spans="1:24">
      <c r="A283" s="18"/>
      <c r="B283" s="12"/>
      <c r="C283" s="24"/>
      <c r="D283" s="12"/>
      <c r="E283" s="12"/>
      <c r="F283" s="32"/>
      <c r="G283" s="12"/>
      <c r="H283" s="24"/>
      <c r="I283" s="12"/>
      <c r="J283" s="32"/>
      <c r="K283" s="12"/>
      <c r="L283" s="24"/>
      <c r="M283" s="12"/>
      <c r="N283" s="32"/>
      <c r="O283" s="12"/>
      <c r="P283" s="24"/>
      <c r="Q283" s="12"/>
      <c r="R283" s="32"/>
      <c r="S283" s="12"/>
      <c r="T283" s="24"/>
      <c r="U283" s="12"/>
      <c r="V283" s="32"/>
      <c r="W283" s="12"/>
      <c r="X283" s="18"/>
    </row>
    <row r="284" spans="1:24">
      <c r="A284" s="21" t="s">
        <v>89</v>
      </c>
      <c r="B284" s="13"/>
      <c r="C284" s="27" t="str">
        <f>C240+C247+C254+C261+C268+C275+C282</f>
        <v>0</v>
      </c>
      <c r="D284" s="16" t="str">
        <f>D240+D247+D254+D261+D268+D275+D282</f>
        <v>0</v>
      </c>
      <c r="E284" s="16" t="str">
        <f>E240+E247+E254+E261+E268+E275+E282</f>
        <v>0</v>
      </c>
      <c r="F284" s="35" t="str">
        <f>F240+F247+F254+F261+F268+F275+F282</f>
        <v>0</v>
      </c>
      <c r="G284" s="13"/>
      <c r="H284" s="27" t="str">
        <f>H240+H247+H254+H261+H268+H275+H282</f>
        <v>0</v>
      </c>
      <c r="I284" s="16" t="str">
        <f>I240+I247+I254+I261+I268+I275+I282</f>
        <v>0</v>
      </c>
      <c r="J284" s="35" t="str">
        <f>J240+J247+J254+J261+J268+J275+J282</f>
        <v>0</v>
      </c>
      <c r="K284" s="13"/>
      <c r="L284" s="27" t="str">
        <f>L240+L247+L254+L261+L268+L275+L282</f>
        <v>0</v>
      </c>
      <c r="M284" s="16" t="str">
        <f>M240+M247+M254+M261+M268+M275+M282</f>
        <v>0</v>
      </c>
      <c r="N284" s="35" t="str">
        <f>N240+N247+N254+N261+N268+N275+N282</f>
        <v>0</v>
      </c>
      <c r="O284" s="13"/>
      <c r="P284" s="27" t="str">
        <f>P240+P247+P254+P261+P268+P275+P282</f>
        <v>0</v>
      </c>
      <c r="Q284" s="16" t="str">
        <f>Q240+Q247+Q254+Q261+Q268+Q275+Q282</f>
        <v>0</v>
      </c>
      <c r="R284" s="35" t="str">
        <f>R240+R247+R254+R261+R268+R275+R282</f>
        <v>0</v>
      </c>
      <c r="S284" s="13"/>
      <c r="T284" s="27" t="str">
        <f>T240+T247+T254+T261+T268+T275+T282</f>
        <v>0</v>
      </c>
      <c r="U284" s="16" t="str">
        <f>U240+U247+U254+U261+U268+U275+U282</f>
        <v>0</v>
      </c>
      <c r="V284" s="35" t="str">
        <f>V240+V247+V254+V261+V268+V275+V282</f>
        <v>0</v>
      </c>
      <c r="W284" s="13"/>
      <c r="X284" s="39" t="str">
        <f>X240+X247+X254+X261+X268+X275+X282</f>
        <v>0</v>
      </c>
    </row>
    <row r="285" spans="1:24">
      <c r="A285" s="18"/>
      <c r="B285" s="12"/>
      <c r="C285" s="24"/>
      <c r="D285" s="12"/>
      <c r="E285" s="12"/>
      <c r="F285" s="32"/>
      <c r="G285" s="12"/>
      <c r="H285" s="24"/>
      <c r="I285" s="12"/>
      <c r="J285" s="32"/>
      <c r="K285" s="12"/>
      <c r="L285" s="24"/>
      <c r="M285" s="12"/>
      <c r="N285" s="32"/>
      <c r="O285" s="12"/>
      <c r="P285" s="24"/>
      <c r="Q285" s="12"/>
      <c r="R285" s="32"/>
      <c r="S285" s="12"/>
      <c r="T285" s="24"/>
      <c r="U285" s="12"/>
      <c r="V285" s="32"/>
      <c r="W285" s="12"/>
      <c r="X285" s="18"/>
    </row>
    <row r="286" spans="1:24">
      <c r="A286" s="22" t="s">
        <v>90</v>
      </c>
      <c r="B286" s="13"/>
      <c r="C286" s="28" t="str">
        <f>C133+C233+C284</f>
        <v>0</v>
      </c>
      <c r="D286" s="30" t="str">
        <f>D133+D233+D284</f>
        <v>0</v>
      </c>
      <c r="E286" s="30" t="str">
        <f>E133+E233+E284</f>
        <v>0</v>
      </c>
      <c r="F286" s="36" t="str">
        <f>F133+F233+F284</f>
        <v>0</v>
      </c>
      <c r="G286" s="13"/>
      <c r="H286" s="28" t="str">
        <f>H133+H233+H284</f>
        <v>0</v>
      </c>
      <c r="I286" s="30" t="str">
        <f>I133+I233+I284</f>
        <v>0</v>
      </c>
      <c r="J286" s="36" t="str">
        <f>J133+J233+J284</f>
        <v>0</v>
      </c>
      <c r="K286" s="13"/>
      <c r="L286" s="28" t="str">
        <f>L133+L233+L284</f>
        <v>0</v>
      </c>
      <c r="M286" s="30" t="str">
        <f>M133+M233+M284</f>
        <v>0</v>
      </c>
      <c r="N286" s="36" t="str">
        <f>N133+N233+N284</f>
        <v>0</v>
      </c>
      <c r="O286" s="13"/>
      <c r="P286" s="28" t="str">
        <f>P133+P233+P284</f>
        <v>0</v>
      </c>
      <c r="Q286" s="30" t="str">
        <f>Q133+Q233+Q284</f>
        <v>0</v>
      </c>
      <c r="R286" s="36" t="str">
        <f>R133+R233+R284</f>
        <v>0</v>
      </c>
      <c r="S286" s="13"/>
      <c r="T286" s="28" t="str">
        <f>T133+T233+T284</f>
        <v>0</v>
      </c>
      <c r="U286" s="30" t="str">
        <f>U133+U233+U284</f>
        <v>0</v>
      </c>
      <c r="V286" s="36" t="str">
        <f>V133+V233+V284</f>
        <v>0</v>
      </c>
      <c r="W286" s="13"/>
      <c r="X286" s="40" t="str">
        <f>X133+X233+X284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F4"/>
    <mergeCell ref="H4:J4"/>
    <mergeCell ref="L4:N4"/>
    <mergeCell ref="P4:R4"/>
    <mergeCell ref="T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" customWidth="true" style="0"/>
    <col min="7" max="7" width="16" customWidth="true" style="0"/>
  </cols>
  <sheetData>
    <row r="1" spans="1:7">
      <c r="A1" s="7" t="s">
        <v>188</v>
      </c>
    </row>
    <row r="3" spans="1:7">
      <c r="A3" s="7" t="s">
        <v>20</v>
      </c>
    </row>
    <row r="4" spans="1:7">
      <c r="A4" s="8"/>
      <c r="C4" s="11" t="s">
        <v>150</v>
      </c>
      <c r="D4" s="9"/>
      <c r="E4" s="10"/>
      <c r="G4" s="8"/>
    </row>
    <row r="5" spans="1:7" customHeight="1" ht="24">
      <c r="A5" s="17" t="s">
        <v>23</v>
      </c>
      <c r="B5" s="12"/>
      <c r="C5" s="23" t="s">
        <v>189</v>
      </c>
      <c r="D5" s="29" t="s">
        <v>190</v>
      </c>
      <c r="E5" s="31" t="s">
        <v>191</v>
      </c>
      <c r="F5" s="12"/>
      <c r="G5" s="17" t="s">
        <v>192</v>
      </c>
    </row>
    <row r="6" spans="1:7">
      <c r="A6" s="18"/>
      <c r="B6" s="12"/>
      <c r="C6" s="24"/>
      <c r="D6" s="12"/>
      <c r="E6" s="32"/>
      <c r="F6" s="12"/>
      <c r="G6" s="18"/>
    </row>
    <row r="7" spans="1:7">
      <c r="A7" s="19" t="s">
        <v>39</v>
      </c>
      <c r="B7" s="12"/>
      <c r="C7" s="24"/>
      <c r="D7" s="12"/>
      <c r="E7" s="32"/>
      <c r="F7" s="12"/>
      <c r="G7" s="18"/>
    </row>
    <row r="8" spans="1:7">
      <c r="A8" s="20" t="s">
        <v>40</v>
      </c>
      <c r="B8" s="12"/>
      <c r="C8" s="25"/>
      <c r="D8" s="14"/>
      <c r="E8" s="33"/>
      <c r="F8" s="12"/>
      <c r="G8" s="37">
        <v>791669.2</v>
      </c>
    </row>
    <row r="9" spans="1:7">
      <c r="A9" s="20" t="s">
        <v>41</v>
      </c>
      <c r="B9" s="12"/>
      <c r="C9" s="25"/>
      <c r="D9" s="14"/>
      <c r="E9" s="33"/>
      <c r="F9" s="12"/>
      <c r="G9" s="37">
        <v>881837.16</v>
      </c>
    </row>
    <row r="10" spans="1:7">
      <c r="A10" s="20" t="s">
        <v>42</v>
      </c>
      <c r="B10" s="12"/>
      <c r="C10" s="25"/>
      <c r="D10" s="14"/>
      <c r="E10" s="33"/>
      <c r="F10" s="12"/>
      <c r="G10" s="37">
        <v>778012.34</v>
      </c>
    </row>
    <row r="11" spans="1:7">
      <c r="A11" s="20" t="s">
        <v>43</v>
      </c>
      <c r="B11" s="12"/>
      <c r="C11" s="25"/>
      <c r="D11" s="14"/>
      <c r="E11" s="33"/>
      <c r="F11" s="12"/>
      <c r="G11" s="37">
        <v>747625.76</v>
      </c>
    </row>
    <row r="12" spans="1:7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34" t="str">
        <f>SUM(E8:E11)</f>
        <v>0</v>
      </c>
      <c r="F12" s="12"/>
      <c r="G12" s="38" t="str">
        <f>SUM(G8:G11)</f>
        <v>0</v>
      </c>
    </row>
    <row r="13" spans="1:7">
      <c r="A13" s="18"/>
      <c r="B13" s="12"/>
      <c r="C13" s="24"/>
      <c r="D13" s="12"/>
      <c r="E13" s="32"/>
      <c r="F13" s="12"/>
      <c r="G13" s="18"/>
    </row>
    <row r="14" spans="1:7">
      <c r="A14" s="19" t="s">
        <v>45</v>
      </c>
      <c r="B14" s="12"/>
      <c r="C14" s="24"/>
      <c r="D14" s="12"/>
      <c r="E14" s="32"/>
      <c r="F14" s="12"/>
      <c r="G14" s="18"/>
    </row>
    <row r="15" spans="1:7">
      <c r="A15" s="20" t="s">
        <v>40</v>
      </c>
      <c r="B15" s="12"/>
      <c r="C15" s="25">
        <v>38083864.66</v>
      </c>
      <c r="D15" s="14"/>
      <c r="E15" s="33">
        <v>38083864.66</v>
      </c>
      <c r="F15" s="12"/>
      <c r="G15" s="37">
        <v>592464.19</v>
      </c>
    </row>
    <row r="16" spans="1:7">
      <c r="A16" s="20" t="s">
        <v>41</v>
      </c>
      <c r="B16" s="12"/>
      <c r="C16" s="25">
        <v>38083864.66</v>
      </c>
      <c r="D16" s="14"/>
      <c r="E16" s="33">
        <v>38083864.66</v>
      </c>
      <c r="F16" s="12"/>
      <c r="G16" s="37">
        <v>595075.84</v>
      </c>
    </row>
    <row r="17" spans="1:7">
      <c r="A17" s="20" t="s">
        <v>42</v>
      </c>
      <c r="B17" s="12"/>
      <c r="C17" s="25">
        <v>38083864.66</v>
      </c>
      <c r="D17" s="14"/>
      <c r="E17" s="33">
        <v>38083864.66</v>
      </c>
      <c r="F17" s="12"/>
      <c r="G17" s="37">
        <v>531128.45</v>
      </c>
    </row>
    <row r="18" spans="1:7">
      <c r="A18" s="20" t="s">
        <v>43</v>
      </c>
      <c r="B18" s="12"/>
      <c r="C18" s="25">
        <v>38083864.66</v>
      </c>
      <c r="D18" s="14"/>
      <c r="E18" s="33">
        <v>38083864.66</v>
      </c>
      <c r="F18" s="12"/>
      <c r="G18" s="37">
        <v>477278.93</v>
      </c>
    </row>
    <row r="19" spans="1:7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34" t="str">
        <f>SUM(E15:E18)</f>
        <v>0</v>
      </c>
      <c r="F19" s="12"/>
      <c r="G19" s="38" t="str">
        <f>SUM(G15:G18)</f>
        <v>0</v>
      </c>
    </row>
    <row r="20" spans="1:7">
      <c r="A20" s="18"/>
      <c r="B20" s="12"/>
      <c r="C20" s="24"/>
      <c r="D20" s="12"/>
      <c r="E20" s="32"/>
      <c r="F20" s="12"/>
      <c r="G20" s="18"/>
    </row>
    <row r="21" spans="1:7">
      <c r="A21" s="19" t="s">
        <v>46</v>
      </c>
      <c r="B21" s="12"/>
      <c r="C21" s="24"/>
      <c r="D21" s="12"/>
      <c r="E21" s="32"/>
      <c r="F21" s="12"/>
      <c r="G21" s="18"/>
    </row>
    <row r="22" spans="1:7">
      <c r="A22" s="20" t="s">
        <v>40</v>
      </c>
      <c r="B22" s="12"/>
      <c r="C22" s="25"/>
      <c r="D22" s="14"/>
      <c r="E22" s="33"/>
      <c r="F22" s="12"/>
      <c r="G22" s="37">
        <v>12323830</v>
      </c>
    </row>
    <row r="23" spans="1:7">
      <c r="A23" s="20" t="s">
        <v>41</v>
      </c>
      <c r="B23" s="12"/>
      <c r="C23" s="25"/>
      <c r="D23" s="14"/>
      <c r="E23" s="33"/>
      <c r="F23" s="12"/>
      <c r="G23" s="37">
        <v>12130381</v>
      </c>
    </row>
    <row r="24" spans="1:7">
      <c r="A24" s="20" t="s">
        <v>42</v>
      </c>
      <c r="B24" s="12"/>
      <c r="C24" s="25"/>
      <c r="D24" s="14"/>
      <c r="E24" s="33"/>
      <c r="F24" s="12"/>
      <c r="G24" s="37">
        <v>11934385</v>
      </c>
    </row>
    <row r="25" spans="1:7">
      <c r="A25" s="20" t="s">
        <v>43</v>
      </c>
      <c r="B25" s="12"/>
      <c r="C25" s="25"/>
      <c r="D25" s="14"/>
      <c r="E25" s="33"/>
      <c r="F25" s="12"/>
      <c r="G25" s="37">
        <v>11733224</v>
      </c>
    </row>
    <row r="26" spans="1:7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34" t="str">
        <f>SUM(E22:E25)</f>
        <v>0</v>
      </c>
      <c r="F26" s="12"/>
      <c r="G26" s="38" t="str">
        <f>SUM(G22:G25)</f>
        <v>0</v>
      </c>
    </row>
    <row r="27" spans="1:7">
      <c r="A27" s="18"/>
      <c r="B27" s="12"/>
      <c r="C27" s="24"/>
      <c r="D27" s="12"/>
      <c r="E27" s="32"/>
      <c r="F27" s="12"/>
      <c r="G27" s="18"/>
    </row>
    <row r="28" spans="1:7">
      <c r="A28" s="19" t="s">
        <v>47</v>
      </c>
      <c r="B28" s="12"/>
      <c r="C28" s="24"/>
      <c r="D28" s="12"/>
      <c r="E28" s="32"/>
      <c r="F28" s="12"/>
      <c r="G28" s="18"/>
    </row>
    <row r="29" spans="1:7">
      <c r="A29" s="20" t="s">
        <v>40</v>
      </c>
      <c r="B29" s="12"/>
      <c r="C29" s="25"/>
      <c r="D29" s="14"/>
      <c r="E29" s="33"/>
      <c r="F29" s="12"/>
      <c r="G29" s="37">
        <v>14661087</v>
      </c>
    </row>
    <row r="30" spans="1:7">
      <c r="A30" s="20" t="s">
        <v>41</v>
      </c>
      <c r="B30" s="12"/>
      <c r="C30" s="25"/>
      <c r="D30" s="14"/>
      <c r="E30" s="33"/>
      <c r="F30" s="12"/>
      <c r="G30" s="37">
        <v>14393630</v>
      </c>
    </row>
    <row r="31" spans="1:7">
      <c r="A31" s="20" t="s">
        <v>42</v>
      </c>
      <c r="B31" s="12"/>
      <c r="C31" s="25"/>
      <c r="D31" s="14"/>
      <c r="E31" s="33"/>
      <c r="F31" s="12"/>
      <c r="G31" s="37">
        <v>14122655</v>
      </c>
    </row>
    <row r="32" spans="1:7">
      <c r="A32" s="20" t="s">
        <v>43</v>
      </c>
      <c r="B32" s="12"/>
      <c r="C32" s="25"/>
      <c r="D32" s="14"/>
      <c r="E32" s="33"/>
      <c r="F32" s="12"/>
      <c r="G32" s="37">
        <v>13848099</v>
      </c>
    </row>
    <row r="33" spans="1:7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34" t="str">
        <f>SUM(E29:E32)</f>
        <v>0</v>
      </c>
      <c r="F33" s="12"/>
      <c r="G33" s="38" t="str">
        <f>SUM(G29:G32)</f>
        <v>0</v>
      </c>
    </row>
    <row r="34" spans="1:7">
      <c r="A34" s="18"/>
      <c r="B34" s="12"/>
      <c r="C34" s="24"/>
      <c r="D34" s="12"/>
      <c r="E34" s="32"/>
      <c r="F34" s="12"/>
      <c r="G34" s="18"/>
    </row>
    <row r="35" spans="1:7">
      <c r="A35" s="19" t="s">
        <v>48</v>
      </c>
      <c r="B35" s="12"/>
      <c r="C35" s="24"/>
      <c r="D35" s="12"/>
      <c r="E35" s="32"/>
      <c r="F35" s="12"/>
      <c r="G35" s="18"/>
    </row>
    <row r="36" spans="1:7">
      <c r="A36" s="20" t="s">
        <v>40</v>
      </c>
      <c r="B36" s="12"/>
      <c r="C36" s="25"/>
      <c r="D36" s="14"/>
      <c r="E36" s="33"/>
      <c r="F36" s="12"/>
      <c r="G36" s="37">
        <v>15276009</v>
      </c>
    </row>
    <row r="37" spans="1:7">
      <c r="A37" s="20" t="s">
        <v>41</v>
      </c>
      <c r="B37" s="12"/>
      <c r="C37" s="25"/>
      <c r="D37" s="14"/>
      <c r="E37" s="33"/>
      <c r="F37" s="12"/>
      <c r="G37" s="37">
        <v>15008716</v>
      </c>
    </row>
    <row r="38" spans="1:7">
      <c r="A38" s="20" t="s">
        <v>42</v>
      </c>
      <c r="B38" s="12"/>
      <c r="C38" s="25"/>
      <c r="D38" s="14"/>
      <c r="E38" s="33"/>
      <c r="F38" s="12"/>
      <c r="G38" s="37">
        <v>14738139</v>
      </c>
    </row>
    <row r="39" spans="1:7">
      <c r="A39" s="20" t="s">
        <v>43</v>
      </c>
      <c r="B39" s="12"/>
      <c r="C39" s="25"/>
      <c r="D39" s="14"/>
      <c r="E39" s="33"/>
      <c r="F39" s="12"/>
      <c r="G39" s="37">
        <v>14464191</v>
      </c>
    </row>
    <row r="40" spans="1:7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34" t="str">
        <f>SUM(E36:E39)</f>
        <v>0</v>
      </c>
      <c r="F40" s="12"/>
      <c r="G40" s="38" t="str">
        <f>SUM(G36:G39)</f>
        <v>0</v>
      </c>
    </row>
    <row r="41" spans="1:7">
      <c r="A41" s="18"/>
      <c r="B41" s="12"/>
      <c r="C41" s="24"/>
      <c r="D41" s="12"/>
      <c r="E41" s="32"/>
      <c r="F41" s="12"/>
      <c r="G41" s="18"/>
    </row>
    <row r="42" spans="1:7">
      <c r="A42" s="19" t="s">
        <v>49</v>
      </c>
      <c r="B42" s="12"/>
      <c r="C42" s="24"/>
      <c r="D42" s="12"/>
      <c r="E42" s="32"/>
      <c r="F42" s="12"/>
      <c r="G42" s="18"/>
    </row>
    <row r="43" spans="1:7">
      <c r="A43" s="20" t="s">
        <v>40</v>
      </c>
      <c r="B43" s="12"/>
      <c r="C43" s="25"/>
      <c r="D43" s="14"/>
      <c r="E43" s="33"/>
      <c r="F43" s="12"/>
      <c r="G43" s="37">
        <v>13361656</v>
      </c>
    </row>
    <row r="44" spans="1:7">
      <c r="A44" s="20" t="s">
        <v>41</v>
      </c>
      <c r="B44" s="12"/>
      <c r="C44" s="25"/>
      <c r="D44" s="14"/>
      <c r="E44" s="33"/>
      <c r="F44" s="12"/>
      <c r="G44" s="37">
        <v>13122907</v>
      </c>
    </row>
    <row r="45" spans="1:7">
      <c r="A45" s="20" t="s">
        <v>42</v>
      </c>
      <c r="B45" s="12"/>
      <c r="C45" s="25"/>
      <c r="D45" s="14"/>
      <c r="E45" s="33"/>
      <c r="F45" s="12"/>
      <c r="G45" s="37">
        <v>12881081</v>
      </c>
    </row>
    <row r="46" spans="1:7">
      <c r="A46" s="20" t="s">
        <v>43</v>
      </c>
      <c r="B46" s="12"/>
      <c r="C46" s="25"/>
      <c r="D46" s="14"/>
      <c r="E46" s="33"/>
      <c r="F46" s="12"/>
      <c r="G46" s="37">
        <v>12636056</v>
      </c>
    </row>
    <row r="47" spans="1:7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34" t="str">
        <f>SUM(E43:E46)</f>
        <v>0</v>
      </c>
      <c r="F47" s="12"/>
      <c r="G47" s="38" t="str">
        <f>SUM(G43:G46)</f>
        <v>0</v>
      </c>
    </row>
    <row r="48" spans="1:7">
      <c r="A48" s="18"/>
      <c r="B48" s="12"/>
      <c r="C48" s="24"/>
      <c r="D48" s="12"/>
      <c r="E48" s="32"/>
      <c r="F48" s="12"/>
      <c r="G48" s="18"/>
    </row>
    <row r="49" spans="1:7">
      <c r="A49" s="19" t="s">
        <v>50</v>
      </c>
      <c r="B49" s="12"/>
      <c r="C49" s="24"/>
      <c r="D49" s="12"/>
      <c r="E49" s="32"/>
      <c r="F49" s="12"/>
      <c r="G49" s="18"/>
    </row>
    <row r="50" spans="1:7">
      <c r="A50" s="20" t="s">
        <v>40</v>
      </c>
      <c r="B50" s="12"/>
      <c r="C50" s="25"/>
      <c r="D50" s="14"/>
      <c r="E50" s="33"/>
      <c r="F50" s="12"/>
      <c r="G50" s="37">
        <v>778332.66</v>
      </c>
    </row>
    <row r="51" spans="1:7">
      <c r="A51" s="20" t="s">
        <v>41</v>
      </c>
      <c r="B51" s="12"/>
      <c r="C51" s="25"/>
      <c r="D51" s="14"/>
      <c r="E51" s="33"/>
      <c r="F51" s="12"/>
      <c r="G51" s="37">
        <v>752231.92</v>
      </c>
    </row>
    <row r="52" spans="1:7">
      <c r="A52" s="20" t="s">
        <v>42</v>
      </c>
      <c r="B52" s="12"/>
      <c r="C52" s="25"/>
      <c r="D52" s="14"/>
      <c r="E52" s="33"/>
      <c r="F52" s="12"/>
      <c r="G52" s="37">
        <v>665409.55</v>
      </c>
    </row>
    <row r="53" spans="1:7">
      <c r="A53" s="20" t="s">
        <v>43</v>
      </c>
      <c r="B53" s="12"/>
      <c r="C53" s="25"/>
      <c r="D53" s="14"/>
      <c r="E53" s="33"/>
      <c r="F53" s="12"/>
      <c r="G53" s="37">
        <v>596552.47</v>
      </c>
    </row>
    <row r="54" spans="1:7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34" t="str">
        <f>SUM(E50:E53)</f>
        <v>0</v>
      </c>
      <c r="F54" s="12"/>
      <c r="G54" s="38" t="str">
        <f>SUM(G50:G53)</f>
        <v>0</v>
      </c>
    </row>
    <row r="55" spans="1:7">
      <c r="A55" s="18"/>
      <c r="B55" s="12"/>
      <c r="C55" s="24"/>
      <c r="D55" s="12"/>
      <c r="E55" s="32"/>
      <c r="F55" s="12"/>
      <c r="G55" s="18"/>
    </row>
    <row r="56" spans="1:7">
      <c r="A56" s="19" t="s">
        <v>51</v>
      </c>
      <c r="B56" s="12"/>
      <c r="C56" s="24"/>
      <c r="D56" s="12"/>
      <c r="E56" s="32"/>
      <c r="F56" s="12"/>
      <c r="G56" s="18"/>
    </row>
    <row r="57" spans="1:7">
      <c r="A57" s="20" t="s">
        <v>40</v>
      </c>
      <c r="B57" s="12"/>
      <c r="C57" s="25">
        <v>17778892</v>
      </c>
      <c r="D57" s="14">
        <v>0</v>
      </c>
      <c r="E57" s="33">
        <v>17778892</v>
      </c>
      <c r="F57" s="12"/>
      <c r="G57" s="37">
        <v>14146673</v>
      </c>
    </row>
    <row r="58" spans="1:7">
      <c r="A58" s="20" t="s">
        <v>41</v>
      </c>
      <c r="B58" s="12"/>
      <c r="C58" s="25">
        <v>17365942</v>
      </c>
      <c r="D58" s="14">
        <v>0</v>
      </c>
      <c r="E58" s="33">
        <v>17365942</v>
      </c>
      <c r="F58" s="12"/>
      <c r="G58" s="37">
        <v>13607676</v>
      </c>
    </row>
    <row r="59" spans="1:7">
      <c r="A59" s="20" t="s">
        <v>42</v>
      </c>
      <c r="B59" s="12"/>
      <c r="C59" s="25">
        <v>17949351</v>
      </c>
      <c r="D59" s="14">
        <v>0</v>
      </c>
      <c r="E59" s="33">
        <v>17949351</v>
      </c>
      <c r="F59" s="12"/>
      <c r="G59" s="37">
        <v>13450026</v>
      </c>
    </row>
    <row r="60" spans="1:7">
      <c r="A60" s="20" t="s">
        <v>43</v>
      </c>
      <c r="B60" s="12"/>
      <c r="C60" s="25">
        <v>17628551</v>
      </c>
      <c r="D60" s="14">
        <v>0</v>
      </c>
      <c r="E60" s="33">
        <v>17628551</v>
      </c>
      <c r="F60" s="12"/>
      <c r="G60" s="37">
        <v>13064108</v>
      </c>
    </row>
    <row r="61" spans="1:7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34" t="str">
        <f>SUM(E57:E60)</f>
        <v>0</v>
      </c>
      <c r="F61" s="12"/>
      <c r="G61" s="38" t="str">
        <f>SUM(G57:G60)</f>
        <v>0</v>
      </c>
    </row>
    <row r="62" spans="1:7">
      <c r="A62" s="18"/>
      <c r="B62" s="12"/>
      <c r="C62" s="24"/>
      <c r="D62" s="12"/>
      <c r="E62" s="32"/>
      <c r="F62" s="12"/>
      <c r="G62" s="18"/>
    </row>
    <row r="63" spans="1:7">
      <c r="A63" s="19" t="s">
        <v>52</v>
      </c>
      <c r="B63" s="12"/>
      <c r="C63" s="24"/>
      <c r="D63" s="12"/>
      <c r="E63" s="32"/>
      <c r="F63" s="12"/>
      <c r="G63" s="18"/>
    </row>
    <row r="64" spans="1:7">
      <c r="A64" s="20" t="s">
        <v>40</v>
      </c>
      <c r="B64" s="12"/>
      <c r="C64" s="25">
        <v>9310621.24</v>
      </c>
      <c r="D64" s="14">
        <v>1154015.76</v>
      </c>
      <c r="E64" s="33">
        <v>8156605.48</v>
      </c>
      <c r="F64" s="12"/>
      <c r="G64" s="37"/>
    </row>
    <row r="65" spans="1:7">
      <c r="A65" s="20" t="s">
        <v>41</v>
      </c>
      <c r="B65" s="12"/>
      <c r="C65" s="25">
        <v>9126485.8</v>
      </c>
      <c r="D65" s="14">
        <v>1028303.17</v>
      </c>
      <c r="E65" s="33">
        <v>8098182.63</v>
      </c>
      <c r="F65" s="12"/>
      <c r="G65" s="37"/>
    </row>
    <row r="66" spans="1:7">
      <c r="A66" s="20" t="s">
        <v>42</v>
      </c>
      <c r="B66" s="12"/>
      <c r="C66" s="25">
        <v>9126485.8</v>
      </c>
      <c r="D66" s="14">
        <v>1073322.17</v>
      </c>
      <c r="E66" s="33">
        <v>8053163.63</v>
      </c>
      <c r="F66" s="12"/>
      <c r="G66" s="37"/>
    </row>
    <row r="67" spans="1:7">
      <c r="A67" s="20" t="s">
        <v>43</v>
      </c>
      <c r="B67" s="12"/>
      <c r="C67" s="25">
        <v>17390297.41</v>
      </c>
      <c r="D67" s="14">
        <v>6049799.63</v>
      </c>
      <c r="E67" s="33">
        <v>11340497.78</v>
      </c>
      <c r="F67" s="12"/>
      <c r="G67" s="37"/>
    </row>
    <row r="68" spans="1:7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34" t="str">
        <f>SUM(E64:E67)</f>
        <v>0</v>
      </c>
      <c r="F68" s="12"/>
      <c r="G68" s="38" t="str">
        <f>SUM(G64:G67)</f>
        <v>0</v>
      </c>
    </row>
    <row r="69" spans="1:7">
      <c r="A69" s="18"/>
      <c r="B69" s="12"/>
      <c r="C69" s="24"/>
      <c r="D69" s="12"/>
      <c r="E69" s="32"/>
      <c r="F69" s="12"/>
      <c r="G69" s="18"/>
    </row>
    <row r="70" spans="1:7">
      <c r="A70" s="19" t="s">
        <v>53</v>
      </c>
      <c r="B70" s="12"/>
      <c r="C70" s="24"/>
      <c r="D70" s="12"/>
      <c r="E70" s="32"/>
      <c r="F70" s="12"/>
      <c r="G70" s="18"/>
    </row>
    <row r="71" spans="1:7">
      <c r="A71" s="20" t="s">
        <v>40</v>
      </c>
      <c r="B71" s="12"/>
      <c r="C71" s="25">
        <v>3530500</v>
      </c>
      <c r="D71" s="14"/>
      <c r="E71" s="33">
        <v>3530500</v>
      </c>
      <c r="F71" s="12"/>
      <c r="G71" s="37">
        <v>4928348</v>
      </c>
    </row>
    <row r="72" spans="1:7">
      <c r="A72" s="20" t="s">
        <v>41</v>
      </c>
      <c r="B72" s="12"/>
      <c r="C72" s="25">
        <v>3530500</v>
      </c>
      <c r="D72" s="14"/>
      <c r="E72" s="33">
        <v>3530500</v>
      </c>
      <c r="F72" s="12"/>
      <c r="G72" s="37">
        <v>4766455</v>
      </c>
    </row>
    <row r="73" spans="1:7">
      <c r="A73" s="20" t="s">
        <v>42</v>
      </c>
      <c r="B73" s="12"/>
      <c r="C73" s="25">
        <v>3530500</v>
      </c>
      <c r="D73" s="14"/>
      <c r="E73" s="33">
        <v>3530500</v>
      </c>
      <c r="F73" s="12"/>
      <c r="G73" s="37">
        <v>4629181</v>
      </c>
    </row>
    <row r="74" spans="1:7">
      <c r="A74" s="20" t="s">
        <v>43</v>
      </c>
      <c r="B74" s="12"/>
      <c r="C74" s="25">
        <v>3530500</v>
      </c>
      <c r="D74" s="14"/>
      <c r="E74" s="33">
        <v>3530500</v>
      </c>
      <c r="F74" s="12"/>
      <c r="G74" s="37">
        <v>4569950</v>
      </c>
    </row>
    <row r="75" spans="1:7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34" t="str">
        <f>SUM(E71:E74)</f>
        <v>0</v>
      </c>
      <c r="F75" s="12"/>
      <c r="G75" s="38" t="str">
        <f>SUM(G71:G74)</f>
        <v>0</v>
      </c>
    </row>
    <row r="76" spans="1:7">
      <c r="A76" s="18"/>
      <c r="B76" s="12"/>
      <c r="C76" s="24"/>
      <c r="D76" s="12"/>
      <c r="E76" s="32"/>
      <c r="F76" s="12"/>
      <c r="G76" s="18"/>
    </row>
    <row r="77" spans="1:7">
      <c r="A77" s="19" t="s">
        <v>54</v>
      </c>
      <c r="B77" s="12"/>
      <c r="C77" s="24"/>
      <c r="D77" s="12"/>
      <c r="E77" s="32"/>
      <c r="F77" s="12"/>
      <c r="G77" s="18"/>
    </row>
    <row r="78" spans="1:7">
      <c r="A78" s="20" t="s">
        <v>40</v>
      </c>
      <c r="B78" s="12"/>
      <c r="C78" s="25"/>
      <c r="D78" s="14"/>
      <c r="E78" s="33"/>
      <c r="F78" s="12"/>
      <c r="G78" s="37">
        <v>656539.31</v>
      </c>
    </row>
    <row r="79" spans="1:7">
      <c r="A79" s="20" t="s">
        <v>41</v>
      </c>
      <c r="B79" s="12"/>
      <c r="C79" s="25"/>
      <c r="D79" s="14"/>
      <c r="E79" s="33"/>
      <c r="F79" s="12"/>
      <c r="G79" s="37">
        <v>631268.39</v>
      </c>
    </row>
    <row r="80" spans="1:7">
      <c r="A80" s="20" t="s">
        <v>42</v>
      </c>
      <c r="B80" s="12"/>
      <c r="C80" s="25"/>
      <c r="D80" s="14"/>
      <c r="E80" s="33"/>
      <c r="F80" s="12"/>
      <c r="G80" s="37">
        <v>592084.09</v>
      </c>
    </row>
    <row r="81" spans="1:7">
      <c r="A81" s="20" t="s">
        <v>43</v>
      </c>
      <c r="B81" s="12"/>
      <c r="C81" s="25"/>
      <c r="D81" s="14"/>
      <c r="E81" s="33"/>
      <c r="F81" s="12"/>
      <c r="G81" s="37">
        <v>624707.76</v>
      </c>
    </row>
    <row r="82" spans="1:7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34" t="str">
        <f>SUM(E78:E81)</f>
        <v>0</v>
      </c>
      <c r="F82" s="12"/>
      <c r="G82" s="38" t="str">
        <f>SUM(G78:G81)</f>
        <v>0</v>
      </c>
    </row>
    <row r="83" spans="1:7">
      <c r="A83" s="18"/>
      <c r="B83" s="12"/>
      <c r="C83" s="24"/>
      <c r="D83" s="12"/>
      <c r="E83" s="32"/>
      <c r="F83" s="12"/>
      <c r="G83" s="18"/>
    </row>
    <row r="84" spans="1:7">
      <c r="A84" s="19" t="s">
        <v>55</v>
      </c>
      <c r="B84" s="12"/>
      <c r="C84" s="24"/>
      <c r="D84" s="12"/>
      <c r="E84" s="32"/>
      <c r="F84" s="12"/>
      <c r="G84" s="18"/>
    </row>
    <row r="85" spans="1:7">
      <c r="A85" s="20" t="s">
        <v>40</v>
      </c>
      <c r="B85" s="12"/>
      <c r="C85" s="25">
        <v>0</v>
      </c>
      <c r="D85" s="14">
        <v>0</v>
      </c>
      <c r="E85" s="33">
        <v>0</v>
      </c>
      <c r="F85" s="12"/>
      <c r="G85" s="37">
        <v>9683084</v>
      </c>
    </row>
    <row r="86" spans="1:7">
      <c r="A86" s="20" t="s">
        <v>41</v>
      </c>
      <c r="B86" s="12"/>
      <c r="C86" s="25">
        <v>0</v>
      </c>
      <c r="D86" s="14">
        <v>0</v>
      </c>
      <c r="E86" s="33">
        <v>0</v>
      </c>
      <c r="F86" s="12"/>
      <c r="G86" s="37">
        <v>8840422</v>
      </c>
    </row>
    <row r="87" spans="1:7">
      <c r="A87" s="20" t="s">
        <v>42</v>
      </c>
      <c r="B87" s="12"/>
      <c r="C87" s="25">
        <v>0</v>
      </c>
      <c r="D87" s="14">
        <v>0</v>
      </c>
      <c r="E87" s="33">
        <v>0</v>
      </c>
      <c r="F87" s="12"/>
      <c r="G87" s="37">
        <v>2386857</v>
      </c>
    </row>
    <row r="88" spans="1:7">
      <c r="A88" s="20" t="s">
        <v>43</v>
      </c>
      <c r="B88" s="12"/>
      <c r="C88" s="25"/>
      <c r="D88" s="14"/>
      <c r="E88" s="33"/>
      <c r="F88" s="12"/>
      <c r="G88" s="37">
        <v>9421900</v>
      </c>
    </row>
    <row r="89" spans="1:7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34" t="str">
        <f>SUM(E85:E88)</f>
        <v>0</v>
      </c>
      <c r="F89" s="12"/>
      <c r="G89" s="38" t="str">
        <f>SUM(G85:G88)</f>
        <v>0</v>
      </c>
    </row>
    <row r="90" spans="1:7">
      <c r="A90" s="18"/>
      <c r="B90" s="12"/>
      <c r="C90" s="24"/>
      <c r="D90" s="12"/>
      <c r="E90" s="32"/>
      <c r="F90" s="12"/>
      <c r="G90" s="18"/>
    </row>
    <row r="91" spans="1:7">
      <c r="A91" s="19" t="s">
        <v>56</v>
      </c>
      <c r="B91" s="12"/>
      <c r="C91" s="24"/>
      <c r="D91" s="12"/>
      <c r="E91" s="32"/>
      <c r="F91" s="12"/>
      <c r="G91" s="18"/>
    </row>
    <row r="92" spans="1:7">
      <c r="A92" s="20" t="s">
        <v>40</v>
      </c>
      <c r="B92" s="12"/>
      <c r="C92" s="25">
        <v>0</v>
      </c>
      <c r="D92" s="14">
        <v>0</v>
      </c>
      <c r="E92" s="33">
        <v>0</v>
      </c>
      <c r="F92" s="12"/>
      <c r="G92" s="37">
        <v>13654468</v>
      </c>
    </row>
    <row r="93" spans="1:7">
      <c r="A93" s="20" t="s">
        <v>41</v>
      </c>
      <c r="B93" s="12"/>
      <c r="C93" s="25">
        <v>0</v>
      </c>
      <c r="D93" s="14">
        <v>0</v>
      </c>
      <c r="E93" s="33">
        <v>0</v>
      </c>
      <c r="F93" s="12"/>
      <c r="G93" s="37">
        <v>15432400</v>
      </c>
    </row>
    <row r="94" spans="1:7">
      <c r="A94" s="20" t="s">
        <v>42</v>
      </c>
      <c r="B94" s="12"/>
      <c r="C94" s="25">
        <v>0</v>
      </c>
      <c r="D94" s="14">
        <v>0</v>
      </c>
      <c r="E94" s="33">
        <v>0</v>
      </c>
      <c r="F94" s="12"/>
      <c r="G94" s="37">
        <v>14524324</v>
      </c>
    </row>
    <row r="95" spans="1:7">
      <c r="A95" s="20" t="s">
        <v>43</v>
      </c>
      <c r="B95" s="12"/>
      <c r="C95" s="25"/>
      <c r="D95" s="14"/>
      <c r="E95" s="33"/>
      <c r="F95" s="12"/>
      <c r="G95" s="37">
        <v>14693244</v>
      </c>
    </row>
    <row r="96" spans="1:7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34" t="str">
        <f>SUM(E92:E95)</f>
        <v>0</v>
      </c>
      <c r="F96" s="12"/>
      <c r="G96" s="38" t="str">
        <f>SUM(G92:G95)</f>
        <v>0</v>
      </c>
    </row>
    <row r="97" spans="1:7">
      <c r="A97" s="18"/>
      <c r="B97" s="12"/>
      <c r="C97" s="24"/>
      <c r="D97" s="12"/>
      <c r="E97" s="32"/>
      <c r="F97" s="12"/>
      <c r="G97" s="18"/>
    </row>
    <row r="98" spans="1:7">
      <c r="A98" s="19" t="s">
        <v>57</v>
      </c>
      <c r="B98" s="12"/>
      <c r="C98" s="24"/>
      <c r="D98" s="12"/>
      <c r="E98" s="32"/>
      <c r="F98" s="12"/>
      <c r="G98" s="18"/>
    </row>
    <row r="99" spans="1:7">
      <c r="A99" s="20" t="s">
        <v>40</v>
      </c>
      <c r="B99" s="12"/>
      <c r="C99" s="25">
        <v>0</v>
      </c>
      <c r="D99" s="14">
        <v>0</v>
      </c>
      <c r="E99" s="33">
        <v>0</v>
      </c>
      <c r="F99" s="12"/>
      <c r="G99" s="37">
        <v>33110855</v>
      </c>
    </row>
    <row r="100" spans="1:7">
      <c r="A100" s="20" t="s">
        <v>41</v>
      </c>
      <c r="B100" s="12"/>
      <c r="C100" s="25">
        <v>0</v>
      </c>
      <c r="D100" s="14">
        <v>0</v>
      </c>
      <c r="E100" s="33">
        <v>0</v>
      </c>
      <c r="F100" s="12"/>
      <c r="G100" s="37">
        <v>34196504</v>
      </c>
    </row>
    <row r="101" spans="1:7">
      <c r="A101" s="20" t="s">
        <v>42</v>
      </c>
      <c r="B101" s="12"/>
      <c r="C101" s="25">
        <v>0</v>
      </c>
      <c r="D101" s="14">
        <v>0</v>
      </c>
      <c r="E101" s="33">
        <v>0</v>
      </c>
      <c r="F101" s="12"/>
      <c r="G101" s="37">
        <v>35302457</v>
      </c>
    </row>
    <row r="102" spans="1:7">
      <c r="A102" s="20" t="s">
        <v>43</v>
      </c>
      <c r="B102" s="12"/>
      <c r="C102" s="25"/>
      <c r="D102" s="14"/>
      <c r="E102" s="33"/>
      <c r="F102" s="12"/>
      <c r="G102" s="37">
        <v>36607795.53</v>
      </c>
    </row>
    <row r="103" spans="1:7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34" t="str">
        <f>SUM(E99:E102)</f>
        <v>0</v>
      </c>
      <c r="F103" s="12"/>
      <c r="G103" s="38" t="str">
        <f>SUM(G99:G102)</f>
        <v>0</v>
      </c>
    </row>
    <row r="104" spans="1:7">
      <c r="A104" s="18"/>
      <c r="B104" s="12"/>
      <c r="C104" s="24"/>
      <c r="D104" s="12"/>
      <c r="E104" s="32"/>
      <c r="F104" s="12"/>
      <c r="G104" s="18"/>
    </row>
    <row r="105" spans="1:7">
      <c r="A105" s="19" t="s">
        <v>58</v>
      </c>
      <c r="B105" s="12"/>
      <c r="C105" s="24"/>
      <c r="D105" s="12"/>
      <c r="E105" s="32"/>
      <c r="F105" s="12"/>
      <c r="G105" s="18"/>
    </row>
    <row r="106" spans="1:7">
      <c r="A106" s="20" t="s">
        <v>40</v>
      </c>
      <c r="B106" s="12"/>
      <c r="C106" s="25">
        <v>2906967.26</v>
      </c>
      <c r="D106" s="14"/>
      <c r="E106" s="33">
        <v>2906967.26</v>
      </c>
      <c r="F106" s="12"/>
      <c r="G106" s="37">
        <v>1192262.68</v>
      </c>
    </row>
    <row r="107" spans="1:7">
      <c r="A107" s="20" t="s">
        <v>41</v>
      </c>
      <c r="B107" s="12"/>
      <c r="C107" s="25">
        <v>2906967.26</v>
      </c>
      <c r="D107" s="14"/>
      <c r="E107" s="33">
        <v>2906967.26</v>
      </c>
      <c r="F107" s="12"/>
      <c r="G107" s="37">
        <v>1156788.38</v>
      </c>
    </row>
    <row r="108" spans="1:7">
      <c r="A108" s="20" t="s">
        <v>42</v>
      </c>
      <c r="B108" s="12"/>
      <c r="C108" s="25">
        <v>2906967.26</v>
      </c>
      <c r="D108" s="14"/>
      <c r="E108" s="33">
        <v>2906967.26</v>
      </c>
      <c r="F108" s="12"/>
      <c r="G108" s="37">
        <v>1068218.39</v>
      </c>
    </row>
    <row r="109" spans="1:7">
      <c r="A109" s="20" t="s">
        <v>43</v>
      </c>
      <c r="B109" s="12"/>
      <c r="C109" s="25">
        <v>2906967.26</v>
      </c>
      <c r="D109" s="14"/>
      <c r="E109" s="33">
        <v>2906967.26</v>
      </c>
      <c r="F109" s="12"/>
      <c r="G109" s="37">
        <v>912712.15</v>
      </c>
    </row>
    <row r="110" spans="1:7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34" t="str">
        <f>SUM(E106:E109)</f>
        <v>0</v>
      </c>
      <c r="F110" s="12"/>
      <c r="G110" s="38" t="str">
        <f>SUM(G106:G109)</f>
        <v>0</v>
      </c>
    </row>
    <row r="111" spans="1:7">
      <c r="A111" s="18"/>
      <c r="B111" s="12"/>
      <c r="C111" s="24"/>
      <c r="D111" s="12"/>
      <c r="E111" s="32"/>
      <c r="F111" s="12"/>
      <c r="G111" s="18"/>
    </row>
    <row r="112" spans="1:7">
      <c r="A112" s="19" t="s">
        <v>59</v>
      </c>
      <c r="B112" s="12"/>
      <c r="C112" s="24"/>
      <c r="D112" s="12"/>
      <c r="E112" s="32"/>
      <c r="F112" s="12"/>
      <c r="G112" s="18"/>
    </row>
    <row r="113" spans="1:7">
      <c r="A113" s="20" t="s">
        <v>40</v>
      </c>
      <c r="B113" s="12"/>
      <c r="C113" s="25">
        <v>19015679</v>
      </c>
      <c r="D113" s="14">
        <v>0</v>
      </c>
      <c r="E113" s="33">
        <v>19015679</v>
      </c>
      <c r="F113" s="12"/>
      <c r="G113" s="37">
        <v>10869095</v>
      </c>
    </row>
    <row r="114" spans="1:7">
      <c r="A114" s="20" t="s">
        <v>41</v>
      </c>
      <c r="B114" s="12"/>
      <c r="C114" s="25">
        <v>19015679</v>
      </c>
      <c r="D114" s="14">
        <v>0</v>
      </c>
      <c r="E114" s="33">
        <v>19015679</v>
      </c>
      <c r="F114" s="12"/>
      <c r="G114" s="37">
        <v>9782814</v>
      </c>
    </row>
    <row r="115" spans="1:7">
      <c r="A115" s="20" t="s">
        <v>42</v>
      </c>
      <c r="B115" s="12"/>
      <c r="C115" s="25">
        <v>19015679</v>
      </c>
      <c r="D115" s="14">
        <v>0</v>
      </c>
      <c r="E115" s="33">
        <v>19015679</v>
      </c>
      <c r="F115" s="12"/>
      <c r="G115" s="37">
        <v>9860799</v>
      </c>
    </row>
    <row r="116" spans="1:7">
      <c r="A116" s="20" t="s">
        <v>43</v>
      </c>
      <c r="B116" s="12"/>
      <c r="C116" s="25">
        <v>19015679</v>
      </c>
      <c r="D116" s="14">
        <v>0</v>
      </c>
      <c r="E116" s="33">
        <v>19015679</v>
      </c>
      <c r="F116" s="12"/>
      <c r="G116" s="37">
        <v>8583581</v>
      </c>
    </row>
    <row r="117" spans="1:7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34" t="str">
        <f>SUM(E113:E116)</f>
        <v>0</v>
      </c>
      <c r="F117" s="12"/>
      <c r="G117" s="38" t="str">
        <f>SUM(G113:G116)</f>
        <v>0</v>
      </c>
    </row>
    <row r="118" spans="1:7">
      <c r="A118" s="18"/>
      <c r="B118" s="12"/>
      <c r="C118" s="24"/>
      <c r="D118" s="12"/>
      <c r="E118" s="32"/>
      <c r="F118" s="12"/>
      <c r="G118" s="18"/>
    </row>
    <row r="119" spans="1:7">
      <c r="A119" s="19" t="s">
        <v>60</v>
      </c>
      <c r="B119" s="12"/>
      <c r="C119" s="24"/>
      <c r="D119" s="12"/>
      <c r="E119" s="32"/>
      <c r="F119" s="12"/>
      <c r="G119" s="18"/>
    </row>
    <row r="120" spans="1:7">
      <c r="A120" s="20" t="s">
        <v>40</v>
      </c>
      <c r="B120" s="12"/>
      <c r="C120" s="25"/>
      <c r="D120" s="14"/>
      <c r="E120" s="33"/>
      <c r="F120" s="12"/>
      <c r="G120" s="37">
        <v>81656</v>
      </c>
    </row>
    <row r="121" spans="1:7">
      <c r="A121" s="20" t="s">
        <v>41</v>
      </c>
      <c r="B121" s="12"/>
      <c r="C121" s="25"/>
      <c r="D121" s="14"/>
      <c r="E121" s="33"/>
      <c r="F121" s="12"/>
      <c r="G121" s="37">
        <v>81656</v>
      </c>
    </row>
    <row r="122" spans="1:7">
      <c r="A122" s="20" t="s">
        <v>42</v>
      </c>
      <c r="B122" s="12"/>
      <c r="C122" s="25"/>
      <c r="D122" s="14"/>
      <c r="E122" s="33"/>
      <c r="F122" s="12"/>
      <c r="G122" s="37">
        <v>81656</v>
      </c>
    </row>
    <row r="123" spans="1:7">
      <c r="A123" s="20" t="s">
        <v>43</v>
      </c>
      <c r="B123" s="12"/>
      <c r="C123" s="25"/>
      <c r="D123" s="14"/>
      <c r="E123" s="33"/>
      <c r="F123" s="12"/>
      <c r="G123" s="37">
        <v>81656</v>
      </c>
    </row>
    <row r="124" spans="1:7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34" t="str">
        <f>SUM(E120:E123)</f>
        <v>0</v>
      </c>
      <c r="F124" s="12"/>
      <c r="G124" s="38" t="str">
        <f>SUM(G120:G123)</f>
        <v>0</v>
      </c>
    </row>
    <row r="125" spans="1:7">
      <c r="A125" s="18"/>
      <c r="B125" s="12"/>
      <c r="C125" s="24"/>
      <c r="D125" s="12"/>
      <c r="E125" s="32"/>
      <c r="F125" s="12"/>
      <c r="G125" s="18"/>
    </row>
    <row r="126" spans="1:7">
      <c r="A126" s="19" t="s">
        <v>61</v>
      </c>
      <c r="B126" s="12"/>
      <c r="C126" s="24"/>
      <c r="D126" s="12"/>
      <c r="E126" s="32"/>
      <c r="F126" s="12"/>
      <c r="G126" s="18"/>
    </row>
    <row r="127" spans="1:7">
      <c r="A127" s="20" t="s">
        <v>40</v>
      </c>
      <c r="B127" s="12"/>
      <c r="C127" s="25">
        <v>2607117.71</v>
      </c>
      <c r="D127" s="14"/>
      <c r="E127" s="33">
        <v>2607117.71</v>
      </c>
      <c r="F127" s="12"/>
      <c r="G127" s="37">
        <v>1067672.75</v>
      </c>
    </row>
    <row r="128" spans="1:7">
      <c r="A128" s="20" t="s">
        <v>41</v>
      </c>
      <c r="B128" s="12"/>
      <c r="C128" s="25">
        <v>2607117.71</v>
      </c>
      <c r="D128" s="14"/>
      <c r="E128" s="33">
        <v>2607117.71</v>
      </c>
      <c r="F128" s="12"/>
      <c r="G128" s="37">
        <v>1135032.09</v>
      </c>
    </row>
    <row r="129" spans="1:7">
      <c r="A129" s="20" t="s">
        <v>42</v>
      </c>
      <c r="B129" s="12"/>
      <c r="C129" s="25">
        <v>2607117.71</v>
      </c>
      <c r="D129" s="14"/>
      <c r="E129" s="33">
        <v>2607117.71</v>
      </c>
      <c r="F129" s="12"/>
      <c r="G129" s="37">
        <v>971647.53</v>
      </c>
    </row>
    <row r="130" spans="1:7">
      <c r="A130" s="20" t="s">
        <v>43</v>
      </c>
      <c r="B130" s="12"/>
      <c r="C130" s="25">
        <v>2607117.71</v>
      </c>
      <c r="D130" s="14"/>
      <c r="E130" s="33">
        <v>2607117.71</v>
      </c>
      <c r="F130" s="12"/>
      <c r="G130" s="37">
        <v>879645.12</v>
      </c>
    </row>
    <row r="131" spans="1:7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34" t="str">
        <f>SUM(E127:E130)</f>
        <v>0</v>
      </c>
      <c r="F131" s="12"/>
      <c r="G131" s="38" t="str">
        <f>SUM(G127:G130)</f>
        <v>0</v>
      </c>
    </row>
    <row r="132" spans="1:7">
      <c r="A132" s="18"/>
      <c r="B132" s="12"/>
      <c r="C132" s="24"/>
      <c r="D132" s="12"/>
      <c r="E132" s="32"/>
      <c r="F132" s="12"/>
      <c r="G132" s="18"/>
    </row>
    <row r="133" spans="1:7">
      <c r="A133" s="21" t="s">
        <v>62</v>
      </c>
      <c r="B133" s="13"/>
      <c r="C133" s="27" t="str">
        <f>C12+C19+C26+C33+C40+C47+C54+C61+C68+C75+C82+C89+C96+C103+C110+C117+C124+C131</f>
        <v>0</v>
      </c>
      <c r="D133" s="16" t="str">
        <f>D12+D19+D26+D33+D40+D47+D54+D61+D68+D75+D82+D89+D96+D103+D110+D117+D124+D131</f>
        <v>0</v>
      </c>
      <c r="E133" s="35" t="str">
        <f>E12+E19+E26+E33+E40+E47+E54+E61+E68+E75+E82+E89+E96+E103+E110+E117+E124+E131</f>
        <v>0</v>
      </c>
      <c r="F133" s="13"/>
      <c r="G133" s="39" t="str">
        <f>G12+G19+G26+G33+G40+G47+G54+G61+G68+G75+G82+G89+G96+G103+G110+G117+G124+G131</f>
        <v>0</v>
      </c>
    </row>
    <row r="134" spans="1:7">
      <c r="A134" s="18"/>
      <c r="B134" s="12"/>
      <c r="C134" s="24"/>
      <c r="D134" s="12"/>
      <c r="E134" s="32"/>
      <c r="F134" s="12"/>
      <c r="G134" s="18"/>
    </row>
    <row r="135" spans="1:7">
      <c r="A135" s="19" t="s">
        <v>63</v>
      </c>
      <c r="B135" s="12"/>
      <c r="C135" s="24"/>
      <c r="D135" s="12"/>
      <c r="E135" s="32"/>
      <c r="F135" s="12"/>
      <c r="G135" s="18"/>
    </row>
    <row r="136" spans="1:7">
      <c r="A136" s="20" t="s">
        <v>40</v>
      </c>
      <c r="B136" s="12"/>
      <c r="C136" s="25">
        <v>0</v>
      </c>
      <c r="D136" s="14">
        <v>0</v>
      </c>
      <c r="E136" s="33">
        <v>0</v>
      </c>
      <c r="F136" s="12"/>
      <c r="G136" s="37">
        <v>169121</v>
      </c>
    </row>
    <row r="137" spans="1:7">
      <c r="A137" s="20" t="s">
        <v>41</v>
      </c>
      <c r="B137" s="12"/>
      <c r="C137" s="25">
        <v>0</v>
      </c>
      <c r="D137" s="14">
        <v>0</v>
      </c>
      <c r="E137" s="33">
        <v>0</v>
      </c>
      <c r="F137" s="12"/>
      <c r="G137" s="37">
        <v>154143</v>
      </c>
    </row>
    <row r="138" spans="1:7">
      <c r="A138" s="20" t="s">
        <v>42</v>
      </c>
      <c r="B138" s="12"/>
      <c r="C138" s="25">
        <v>0</v>
      </c>
      <c r="D138" s="14">
        <v>0</v>
      </c>
      <c r="E138" s="33">
        <v>0</v>
      </c>
      <c r="F138" s="12"/>
      <c r="G138" s="37">
        <v>139068</v>
      </c>
    </row>
    <row r="139" spans="1:7">
      <c r="A139" s="20" t="s">
        <v>43</v>
      </c>
      <c r="B139" s="12"/>
      <c r="C139" s="25">
        <v>0</v>
      </c>
      <c r="D139" s="14">
        <v>0</v>
      </c>
      <c r="E139" s="33">
        <v>0</v>
      </c>
      <c r="F139" s="12"/>
      <c r="G139" s="37">
        <v>123897</v>
      </c>
    </row>
    <row r="140" spans="1:7">
      <c r="A140" s="19" t="s">
        <v>44</v>
      </c>
      <c r="B140" s="12"/>
      <c r="C140" s="26" t="str">
        <f>SUM(C136:C139)</f>
        <v>0</v>
      </c>
      <c r="D140" s="15" t="str">
        <f>SUM(D136:D139)</f>
        <v>0</v>
      </c>
      <c r="E140" s="34" t="str">
        <f>SUM(E136:E139)</f>
        <v>0</v>
      </c>
      <c r="F140" s="12"/>
      <c r="G140" s="38" t="str">
        <f>SUM(G136:G139)</f>
        <v>0</v>
      </c>
    </row>
    <row r="141" spans="1:7">
      <c r="A141" s="18"/>
      <c r="B141" s="12"/>
      <c r="C141" s="24"/>
      <c r="D141" s="12"/>
      <c r="E141" s="32"/>
      <c r="F141" s="12"/>
      <c r="G141" s="18"/>
    </row>
    <row r="142" spans="1:7">
      <c r="A142" s="19" t="s">
        <v>64</v>
      </c>
      <c r="B142" s="12"/>
      <c r="C142" s="24"/>
      <c r="D142" s="12"/>
      <c r="E142" s="32"/>
      <c r="F142" s="12"/>
      <c r="G142" s="18"/>
    </row>
    <row r="143" spans="1:7">
      <c r="A143" s="20" t="s">
        <v>40</v>
      </c>
      <c r="B143" s="12"/>
      <c r="C143" s="25"/>
      <c r="D143" s="14"/>
      <c r="E143" s="33"/>
      <c r="F143" s="12"/>
      <c r="G143" s="37"/>
    </row>
    <row r="144" spans="1:7">
      <c r="A144" s="20" t="s">
        <v>41</v>
      </c>
      <c r="B144" s="12"/>
      <c r="C144" s="25"/>
      <c r="D144" s="14"/>
      <c r="E144" s="33"/>
      <c r="F144" s="12"/>
      <c r="G144" s="37"/>
    </row>
    <row r="145" spans="1:7">
      <c r="A145" s="20" t="s">
        <v>42</v>
      </c>
      <c r="B145" s="12"/>
      <c r="C145" s="25">
        <v>0</v>
      </c>
      <c r="D145" s="14">
        <v>0</v>
      </c>
      <c r="E145" s="33">
        <v>0</v>
      </c>
      <c r="F145" s="12"/>
      <c r="G145" s="37">
        <v>0</v>
      </c>
    </row>
    <row r="146" spans="1:7">
      <c r="A146" s="20" t="s">
        <v>43</v>
      </c>
      <c r="B146" s="12"/>
      <c r="C146" s="25">
        <v>0</v>
      </c>
      <c r="D146" s="14">
        <v>0</v>
      </c>
      <c r="E146" s="33">
        <v>0</v>
      </c>
      <c r="F146" s="12"/>
      <c r="G146" s="37">
        <v>0</v>
      </c>
    </row>
    <row r="147" spans="1:7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34" t="str">
        <f>SUM(E143:E146)</f>
        <v>0</v>
      </c>
      <c r="F147" s="12"/>
      <c r="G147" s="38" t="str">
        <f>SUM(G143:G146)</f>
        <v>0</v>
      </c>
    </row>
    <row r="148" spans="1:7">
      <c r="A148" s="18"/>
      <c r="B148" s="12"/>
      <c r="C148" s="24"/>
      <c r="D148" s="12"/>
      <c r="E148" s="32"/>
      <c r="F148" s="12"/>
      <c r="G148" s="18"/>
    </row>
    <row r="149" spans="1:7">
      <c r="A149" s="19" t="s">
        <v>65</v>
      </c>
      <c r="B149" s="12"/>
      <c r="C149" s="24"/>
      <c r="D149" s="12"/>
      <c r="E149" s="32"/>
      <c r="F149" s="12"/>
      <c r="G149" s="18"/>
    </row>
    <row r="150" spans="1:7">
      <c r="A150" s="20" t="s">
        <v>40</v>
      </c>
      <c r="B150" s="12"/>
      <c r="C150" s="25">
        <v>128510.8</v>
      </c>
      <c r="D150" s="14"/>
      <c r="E150" s="33">
        <v>128510.8</v>
      </c>
      <c r="F150" s="12"/>
      <c r="G150" s="37"/>
    </row>
    <row r="151" spans="1:7">
      <c r="A151" s="20" t="s">
        <v>41</v>
      </c>
      <c r="B151" s="12"/>
      <c r="C151" s="25">
        <v>118510.8</v>
      </c>
      <c r="D151" s="14"/>
      <c r="E151" s="33">
        <v>118510.8</v>
      </c>
      <c r="F151" s="12"/>
      <c r="G151" s="37"/>
    </row>
    <row r="152" spans="1:7">
      <c r="A152" s="20" t="s">
        <v>42</v>
      </c>
      <c r="B152" s="12"/>
      <c r="C152" s="25">
        <v>118510.8</v>
      </c>
      <c r="D152" s="14"/>
      <c r="E152" s="33">
        <v>118510.8</v>
      </c>
      <c r="F152" s="12"/>
      <c r="G152" s="37"/>
    </row>
    <row r="153" spans="1:7">
      <c r="A153" s="20" t="s">
        <v>43</v>
      </c>
      <c r="B153" s="12"/>
      <c r="C153" s="25">
        <v>170046</v>
      </c>
      <c r="D153" s="14"/>
      <c r="E153" s="33">
        <v>170046</v>
      </c>
      <c r="F153" s="12"/>
      <c r="G153" s="37"/>
    </row>
    <row r="154" spans="1:7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34" t="str">
        <f>SUM(E150:E153)</f>
        <v>0</v>
      </c>
      <c r="F154" s="12"/>
      <c r="G154" s="38" t="str">
        <f>SUM(G150:G153)</f>
        <v>0</v>
      </c>
    </row>
    <row r="155" spans="1:7">
      <c r="A155" s="18"/>
      <c r="B155" s="12"/>
      <c r="C155" s="24"/>
      <c r="D155" s="12"/>
      <c r="E155" s="32"/>
      <c r="F155" s="12"/>
      <c r="G155" s="18"/>
    </row>
    <row r="156" spans="1:7">
      <c r="A156" s="19" t="s">
        <v>66</v>
      </c>
      <c r="B156" s="12"/>
      <c r="C156" s="24"/>
      <c r="D156" s="12"/>
      <c r="E156" s="32"/>
      <c r="F156" s="12"/>
      <c r="G156" s="18"/>
    </row>
    <row r="157" spans="1:7">
      <c r="A157" s="20" t="s">
        <v>40</v>
      </c>
      <c r="B157" s="12"/>
      <c r="C157" s="25"/>
      <c r="D157" s="14"/>
      <c r="E157" s="33"/>
      <c r="F157" s="12"/>
      <c r="G157" s="37">
        <v>42304943.82</v>
      </c>
    </row>
    <row r="158" spans="1:7">
      <c r="A158" s="20" t="s">
        <v>41</v>
      </c>
      <c r="B158" s="12"/>
      <c r="C158" s="25"/>
      <c r="D158" s="14"/>
      <c r="E158" s="33"/>
      <c r="F158" s="12"/>
      <c r="G158" s="37">
        <v>42343341.99</v>
      </c>
    </row>
    <row r="159" spans="1:7">
      <c r="A159" s="20" t="s">
        <v>42</v>
      </c>
      <c r="B159" s="12"/>
      <c r="C159" s="25"/>
      <c r="D159" s="14"/>
      <c r="E159" s="33"/>
      <c r="F159" s="12"/>
      <c r="G159" s="37">
        <v>42708463.22</v>
      </c>
    </row>
    <row r="160" spans="1:7">
      <c r="A160" s="20" t="s">
        <v>43</v>
      </c>
      <c r="B160" s="12"/>
      <c r="C160" s="25"/>
      <c r="D160" s="14"/>
      <c r="E160" s="33"/>
      <c r="F160" s="12"/>
      <c r="G160" s="37">
        <v>38985439.19</v>
      </c>
    </row>
    <row r="161" spans="1:7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34" t="str">
        <f>SUM(E157:E160)</f>
        <v>0</v>
      </c>
      <c r="F161" s="12"/>
      <c r="G161" s="38" t="str">
        <f>SUM(G157:G160)</f>
        <v>0</v>
      </c>
    </row>
    <row r="162" spans="1:7">
      <c r="A162" s="18"/>
      <c r="B162" s="12"/>
      <c r="C162" s="24"/>
      <c r="D162" s="12"/>
      <c r="E162" s="32"/>
      <c r="F162" s="12"/>
      <c r="G162" s="18"/>
    </row>
    <row r="163" spans="1:7">
      <c r="A163" s="19" t="s">
        <v>67</v>
      </c>
      <c r="B163" s="12"/>
      <c r="C163" s="24"/>
      <c r="D163" s="12"/>
      <c r="E163" s="32"/>
      <c r="F163" s="12"/>
      <c r="G163" s="18"/>
    </row>
    <row r="164" spans="1:7">
      <c r="A164" s="20" t="s">
        <v>40</v>
      </c>
      <c r="B164" s="12"/>
      <c r="C164" s="25">
        <v>38261915.9</v>
      </c>
      <c r="D164" s="14"/>
      <c r="E164" s="33">
        <v>38261915.9</v>
      </c>
      <c r="F164" s="12"/>
      <c r="G164" s="37">
        <v>67010.32</v>
      </c>
    </row>
    <row r="165" spans="1:7">
      <c r="A165" s="20" t="s">
        <v>41</v>
      </c>
      <c r="B165" s="12"/>
      <c r="C165" s="25">
        <v>38261915.9</v>
      </c>
      <c r="D165" s="14"/>
      <c r="E165" s="33">
        <v>38261915.9</v>
      </c>
      <c r="F165" s="12"/>
      <c r="G165" s="37">
        <v>76939.09</v>
      </c>
    </row>
    <row r="166" spans="1:7">
      <c r="A166" s="20" t="s">
        <v>42</v>
      </c>
      <c r="B166" s="12"/>
      <c r="C166" s="25">
        <v>38261915.9</v>
      </c>
      <c r="D166" s="14"/>
      <c r="E166" s="33">
        <v>38261915.9</v>
      </c>
      <c r="F166" s="12"/>
      <c r="G166" s="37">
        <v>15031.71</v>
      </c>
    </row>
    <row r="167" spans="1:7">
      <c r="A167" s="20" t="s">
        <v>43</v>
      </c>
      <c r="B167" s="12"/>
      <c r="C167" s="25">
        <v>38261915.9</v>
      </c>
      <c r="D167" s="14"/>
      <c r="E167" s="33">
        <v>38261915.9</v>
      </c>
      <c r="F167" s="12"/>
      <c r="G167" s="37">
        <v>90136.26</v>
      </c>
    </row>
    <row r="168" spans="1:7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34" t="str">
        <f>SUM(E164:E167)</f>
        <v>0</v>
      </c>
      <c r="F168" s="12"/>
      <c r="G168" s="38" t="str">
        <f>SUM(G164:G167)</f>
        <v>0</v>
      </c>
    </row>
    <row r="169" spans="1:7">
      <c r="A169" s="18"/>
      <c r="B169" s="12"/>
      <c r="C169" s="24"/>
      <c r="D169" s="12"/>
      <c r="E169" s="32"/>
      <c r="F169" s="12"/>
      <c r="G169" s="18"/>
    </row>
    <row r="170" spans="1:7">
      <c r="A170" s="19" t="s">
        <v>68</v>
      </c>
      <c r="B170" s="12"/>
      <c r="C170" s="24"/>
      <c r="D170" s="12"/>
      <c r="E170" s="32"/>
      <c r="F170" s="12"/>
      <c r="G170" s="18"/>
    </row>
    <row r="171" spans="1:7">
      <c r="A171" s="20" t="s">
        <v>40</v>
      </c>
      <c r="B171" s="12"/>
      <c r="C171" s="25"/>
      <c r="D171" s="14"/>
      <c r="E171" s="33"/>
      <c r="F171" s="12"/>
      <c r="G171" s="37"/>
    </row>
    <row r="172" spans="1:7">
      <c r="A172" s="20" t="s">
        <v>41</v>
      </c>
      <c r="B172" s="12"/>
      <c r="C172" s="25"/>
      <c r="D172" s="14"/>
      <c r="E172" s="33"/>
      <c r="F172" s="12"/>
      <c r="G172" s="37"/>
    </row>
    <row r="173" spans="1:7">
      <c r="A173" s="20" t="s">
        <v>42</v>
      </c>
      <c r="B173" s="12"/>
      <c r="C173" s="25"/>
      <c r="D173" s="14"/>
      <c r="E173" s="33"/>
      <c r="F173" s="12"/>
      <c r="G173" s="37"/>
    </row>
    <row r="174" spans="1:7">
      <c r="A174" s="20" t="s">
        <v>43</v>
      </c>
      <c r="B174" s="12"/>
      <c r="C174" s="25"/>
      <c r="D174" s="14"/>
      <c r="E174" s="33"/>
      <c r="F174" s="12"/>
      <c r="G174" s="37"/>
    </row>
    <row r="175" spans="1:7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34" t="str">
        <f>SUM(E171:E174)</f>
        <v>0</v>
      </c>
      <c r="F175" s="12"/>
      <c r="G175" s="38" t="str">
        <f>SUM(G171:G174)</f>
        <v>0</v>
      </c>
    </row>
    <row r="176" spans="1:7">
      <c r="A176" s="18"/>
      <c r="B176" s="12"/>
      <c r="C176" s="24"/>
      <c r="D176" s="12"/>
      <c r="E176" s="32"/>
      <c r="F176" s="12"/>
      <c r="G176" s="18"/>
    </row>
    <row r="177" spans="1:7">
      <c r="A177" s="19" t="s">
        <v>69</v>
      </c>
      <c r="B177" s="12"/>
      <c r="C177" s="24"/>
      <c r="D177" s="12"/>
      <c r="E177" s="32"/>
      <c r="F177" s="12"/>
      <c r="G177" s="18"/>
    </row>
    <row r="178" spans="1:7">
      <c r="A178" s="20" t="s">
        <v>40</v>
      </c>
      <c r="B178" s="12"/>
      <c r="C178" s="25"/>
      <c r="D178" s="14"/>
      <c r="E178" s="33"/>
      <c r="F178" s="12"/>
      <c r="G178" s="37">
        <v>8139624</v>
      </c>
    </row>
    <row r="179" spans="1:7">
      <c r="A179" s="20" t="s">
        <v>41</v>
      </c>
      <c r="B179" s="12"/>
      <c r="C179" s="25"/>
      <c r="D179" s="14"/>
      <c r="E179" s="33"/>
      <c r="F179" s="12"/>
      <c r="G179" s="37">
        <v>8139625</v>
      </c>
    </row>
    <row r="180" spans="1:7">
      <c r="A180" s="20" t="s">
        <v>42</v>
      </c>
      <c r="B180" s="12"/>
      <c r="C180" s="25"/>
      <c r="D180" s="14"/>
      <c r="E180" s="33"/>
      <c r="F180" s="12"/>
      <c r="G180" s="37">
        <v>8139624</v>
      </c>
    </row>
    <row r="181" spans="1:7">
      <c r="A181" s="20" t="s">
        <v>43</v>
      </c>
      <c r="B181" s="12"/>
      <c r="C181" s="25"/>
      <c r="D181" s="14"/>
      <c r="E181" s="33"/>
      <c r="F181" s="12"/>
      <c r="G181" s="37">
        <v>24142105</v>
      </c>
    </row>
    <row r="182" spans="1:7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34" t="str">
        <f>SUM(E178:E181)</f>
        <v>0</v>
      </c>
      <c r="F182" s="12"/>
      <c r="G182" s="38" t="str">
        <f>SUM(G178:G181)</f>
        <v>0</v>
      </c>
    </row>
    <row r="183" spans="1:7">
      <c r="A183" s="18"/>
      <c r="B183" s="12"/>
      <c r="C183" s="24"/>
      <c r="D183" s="12"/>
      <c r="E183" s="32"/>
      <c r="F183" s="12"/>
      <c r="G183" s="18"/>
    </row>
    <row r="184" spans="1:7">
      <c r="A184" s="19" t="s">
        <v>70</v>
      </c>
      <c r="B184" s="12"/>
      <c r="C184" s="24"/>
      <c r="D184" s="12"/>
      <c r="E184" s="32"/>
      <c r="F184" s="12"/>
      <c r="G184" s="18"/>
    </row>
    <row r="185" spans="1:7">
      <c r="A185" s="20" t="s">
        <v>40</v>
      </c>
      <c r="B185" s="12"/>
      <c r="C185" s="25"/>
      <c r="D185" s="14"/>
      <c r="E185" s="33"/>
      <c r="F185" s="12"/>
      <c r="G185" s="37"/>
    </row>
    <row r="186" spans="1:7">
      <c r="A186" s="20" t="s">
        <v>41</v>
      </c>
      <c r="B186" s="12"/>
      <c r="C186" s="25"/>
      <c r="D186" s="14"/>
      <c r="E186" s="33"/>
      <c r="F186" s="12"/>
      <c r="G186" s="37"/>
    </row>
    <row r="187" spans="1:7">
      <c r="A187" s="20" t="s">
        <v>42</v>
      </c>
      <c r="B187" s="12"/>
      <c r="C187" s="25"/>
      <c r="D187" s="14"/>
      <c r="E187" s="33"/>
      <c r="F187" s="12"/>
      <c r="G187" s="37"/>
    </row>
    <row r="188" spans="1:7">
      <c r="A188" s="20" t="s">
        <v>43</v>
      </c>
      <c r="B188" s="12"/>
      <c r="C188" s="25"/>
      <c r="D188" s="14"/>
      <c r="E188" s="33"/>
      <c r="F188" s="12"/>
      <c r="G188" s="37"/>
    </row>
    <row r="189" spans="1:7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34" t="str">
        <f>SUM(E185:E188)</f>
        <v>0</v>
      </c>
      <c r="F189" s="12"/>
      <c r="G189" s="38" t="str">
        <f>SUM(G185:G188)</f>
        <v>0</v>
      </c>
    </row>
    <row r="190" spans="1:7">
      <c r="A190" s="18"/>
      <c r="B190" s="12"/>
      <c r="C190" s="24"/>
      <c r="D190" s="12"/>
      <c r="E190" s="32"/>
      <c r="F190" s="12"/>
      <c r="G190" s="18"/>
    </row>
    <row r="191" spans="1:7">
      <c r="A191" s="19" t="s">
        <v>71</v>
      </c>
      <c r="B191" s="12"/>
      <c r="C191" s="24"/>
      <c r="D191" s="12"/>
      <c r="E191" s="32"/>
      <c r="F191" s="12"/>
      <c r="G191" s="18"/>
    </row>
    <row r="192" spans="1:7">
      <c r="A192" s="20" t="s">
        <v>40</v>
      </c>
      <c r="B192" s="12"/>
      <c r="C192" s="25">
        <v>4634185</v>
      </c>
      <c r="D192" s="14">
        <v>451807</v>
      </c>
      <c r="E192" s="33">
        <v>4182378</v>
      </c>
      <c r="F192" s="12"/>
      <c r="G192" s="37"/>
    </row>
    <row r="193" spans="1:7">
      <c r="A193" s="20" t="s">
        <v>41</v>
      </c>
      <c r="B193" s="12"/>
      <c r="C193" s="25">
        <v>4860228</v>
      </c>
      <c r="D193" s="14">
        <v>595126</v>
      </c>
      <c r="E193" s="33">
        <v>4265102</v>
      </c>
      <c r="F193" s="12"/>
      <c r="G193" s="37"/>
    </row>
    <row r="194" spans="1:7">
      <c r="A194" s="20" t="s">
        <v>42</v>
      </c>
      <c r="B194" s="12"/>
      <c r="C194" s="25">
        <v>4735047</v>
      </c>
      <c r="D194" s="14">
        <v>702623</v>
      </c>
      <c r="E194" s="33">
        <v>4032424</v>
      </c>
      <c r="F194" s="12"/>
      <c r="G194" s="37"/>
    </row>
    <row r="195" spans="1:7">
      <c r="A195" s="20" t="s">
        <v>43</v>
      </c>
      <c r="B195" s="12"/>
      <c r="C195" s="25">
        <v>5602219</v>
      </c>
      <c r="D195" s="14">
        <v>810113</v>
      </c>
      <c r="E195" s="33">
        <v>4792106</v>
      </c>
      <c r="F195" s="12"/>
      <c r="G195" s="37"/>
    </row>
    <row r="196" spans="1:7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34" t="str">
        <f>SUM(E192:E195)</f>
        <v>0</v>
      </c>
      <c r="F196" s="12"/>
      <c r="G196" s="38" t="str">
        <f>SUM(G192:G195)</f>
        <v>0</v>
      </c>
    </row>
    <row r="197" spans="1:7">
      <c r="A197" s="18"/>
      <c r="B197" s="12"/>
      <c r="C197" s="24"/>
      <c r="D197" s="12"/>
      <c r="E197" s="32"/>
      <c r="F197" s="12"/>
      <c r="G197" s="18"/>
    </row>
    <row r="198" spans="1:7">
      <c r="A198" s="19" t="s">
        <v>72</v>
      </c>
      <c r="B198" s="12"/>
      <c r="C198" s="24"/>
      <c r="D198" s="12"/>
      <c r="E198" s="32"/>
      <c r="F198" s="12"/>
      <c r="G198" s="18"/>
    </row>
    <row r="199" spans="1:7">
      <c r="A199" s="20" t="s">
        <v>40</v>
      </c>
      <c r="B199" s="12"/>
      <c r="C199" s="25">
        <v>0</v>
      </c>
      <c r="D199" s="14">
        <v>0</v>
      </c>
      <c r="E199" s="33">
        <v>0</v>
      </c>
      <c r="F199" s="12"/>
      <c r="G199" s="37">
        <v>936</v>
      </c>
    </row>
    <row r="200" spans="1:7">
      <c r="A200" s="20" t="s">
        <v>41</v>
      </c>
      <c r="B200" s="12"/>
      <c r="C200" s="25">
        <v>0</v>
      </c>
      <c r="D200" s="14">
        <v>0</v>
      </c>
      <c r="E200" s="33">
        <v>0</v>
      </c>
      <c r="F200" s="12"/>
      <c r="G200" s="37">
        <v>7512268</v>
      </c>
    </row>
    <row r="201" spans="1:7">
      <c r="A201" s="20" t="s">
        <v>42</v>
      </c>
      <c r="B201" s="12"/>
      <c r="C201" s="25">
        <v>0</v>
      </c>
      <c r="D201" s="14">
        <v>0</v>
      </c>
      <c r="E201" s="33">
        <v>0</v>
      </c>
      <c r="F201" s="12"/>
      <c r="G201" s="37">
        <v>7512268</v>
      </c>
    </row>
    <row r="202" spans="1:7">
      <c r="A202" s="20" t="s">
        <v>43</v>
      </c>
      <c r="B202" s="12"/>
      <c r="C202" s="25">
        <v>0</v>
      </c>
      <c r="D202" s="14">
        <v>0</v>
      </c>
      <c r="E202" s="33">
        <v>0</v>
      </c>
      <c r="F202" s="12"/>
      <c r="G202" s="37">
        <v>7512268</v>
      </c>
    </row>
    <row r="203" spans="1:7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34" t="str">
        <f>SUM(E199:E202)</f>
        <v>0</v>
      </c>
      <c r="F203" s="12"/>
      <c r="G203" s="38" t="str">
        <f>SUM(G199:G202)</f>
        <v>0</v>
      </c>
    </row>
    <row r="204" spans="1:7">
      <c r="A204" s="18"/>
      <c r="B204" s="12"/>
      <c r="C204" s="24"/>
      <c r="D204" s="12"/>
      <c r="E204" s="32"/>
      <c r="F204" s="12"/>
      <c r="G204" s="18"/>
    </row>
    <row r="205" spans="1:7">
      <c r="A205" s="19" t="s">
        <v>73</v>
      </c>
      <c r="B205" s="12"/>
      <c r="C205" s="24"/>
      <c r="D205" s="12"/>
      <c r="E205" s="32"/>
      <c r="F205" s="12"/>
      <c r="G205" s="18"/>
    </row>
    <row r="206" spans="1:7">
      <c r="A206" s="20" t="s">
        <v>40</v>
      </c>
      <c r="B206" s="12"/>
      <c r="C206" s="25">
        <v>31823628</v>
      </c>
      <c r="D206" s="14"/>
      <c r="E206" s="33">
        <v>31823628</v>
      </c>
      <c r="F206" s="12"/>
      <c r="G206" s="37"/>
    </row>
    <row r="207" spans="1:7">
      <c r="A207" s="20" t="s">
        <v>41</v>
      </c>
      <c r="B207" s="12"/>
      <c r="C207" s="25">
        <v>31823628</v>
      </c>
      <c r="D207" s="14"/>
      <c r="E207" s="33">
        <v>31823628</v>
      </c>
      <c r="F207" s="12"/>
      <c r="G207" s="37"/>
    </row>
    <row r="208" spans="1:7">
      <c r="A208" s="20" t="s">
        <v>42</v>
      </c>
      <c r="B208" s="12"/>
      <c r="C208" s="25">
        <v>31823628</v>
      </c>
      <c r="D208" s="14"/>
      <c r="E208" s="33">
        <v>31823628</v>
      </c>
      <c r="F208" s="12"/>
      <c r="G208" s="37"/>
    </row>
    <row r="209" spans="1:7">
      <c r="A209" s="20" t="s">
        <v>43</v>
      </c>
      <c r="B209" s="12"/>
      <c r="C209" s="25">
        <v>32081474</v>
      </c>
      <c r="D209" s="14"/>
      <c r="E209" s="33">
        <v>32081474</v>
      </c>
      <c r="F209" s="12"/>
      <c r="G209" s="37"/>
    </row>
    <row r="210" spans="1:7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34" t="str">
        <f>SUM(E206:E209)</f>
        <v>0</v>
      </c>
      <c r="F210" s="12"/>
      <c r="G210" s="38" t="str">
        <f>SUM(G206:G209)</f>
        <v>0</v>
      </c>
    </row>
    <row r="211" spans="1:7">
      <c r="A211" s="18"/>
      <c r="B211" s="12"/>
      <c r="C211" s="24"/>
      <c r="D211" s="12"/>
      <c r="E211" s="32"/>
      <c r="F211" s="12"/>
      <c r="G211" s="18"/>
    </row>
    <row r="212" spans="1:7">
      <c r="A212" s="19" t="s">
        <v>74</v>
      </c>
      <c r="B212" s="12"/>
      <c r="C212" s="24"/>
      <c r="D212" s="12"/>
      <c r="E212" s="32"/>
      <c r="F212" s="12"/>
      <c r="G212" s="18"/>
    </row>
    <row r="213" spans="1:7">
      <c r="A213" s="20" t="s">
        <v>40</v>
      </c>
      <c r="B213" s="12"/>
      <c r="C213" s="25">
        <v>2357313</v>
      </c>
      <c r="D213" s="14"/>
      <c r="E213" s="33">
        <v>2357313</v>
      </c>
      <c r="F213" s="12"/>
      <c r="G213" s="37"/>
    </row>
    <row r="214" spans="1:7">
      <c r="A214" s="20" t="s">
        <v>41</v>
      </c>
      <c r="B214" s="12"/>
      <c r="C214" s="25">
        <v>2357313</v>
      </c>
      <c r="D214" s="14"/>
      <c r="E214" s="33">
        <v>2357313</v>
      </c>
      <c r="F214" s="12"/>
      <c r="G214" s="37"/>
    </row>
    <row r="215" spans="1:7">
      <c r="A215" s="20" t="s">
        <v>42</v>
      </c>
      <c r="B215" s="12"/>
      <c r="C215" s="25">
        <v>4444342</v>
      </c>
      <c r="D215" s="14"/>
      <c r="E215" s="33">
        <v>4444342</v>
      </c>
      <c r="F215" s="12"/>
      <c r="G215" s="37"/>
    </row>
    <row r="216" spans="1:7">
      <c r="A216" s="20" t="s">
        <v>43</v>
      </c>
      <c r="B216" s="12"/>
      <c r="C216" s="25">
        <v>4444342</v>
      </c>
      <c r="D216" s="14"/>
      <c r="E216" s="33">
        <v>4444342</v>
      </c>
      <c r="F216" s="12"/>
      <c r="G216" s="37"/>
    </row>
    <row r="217" spans="1:7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34" t="str">
        <f>SUM(E213:E216)</f>
        <v>0</v>
      </c>
      <c r="F217" s="12"/>
      <c r="G217" s="38" t="str">
        <f>SUM(G213:G216)</f>
        <v>0</v>
      </c>
    </row>
    <row r="218" spans="1:7">
      <c r="A218" s="18"/>
      <c r="B218" s="12"/>
      <c r="C218" s="24"/>
      <c r="D218" s="12"/>
      <c r="E218" s="32"/>
      <c r="F218" s="12"/>
      <c r="G218" s="18"/>
    </row>
    <row r="219" spans="1:7">
      <c r="A219" s="19" t="s">
        <v>75</v>
      </c>
      <c r="B219" s="12"/>
      <c r="C219" s="24"/>
      <c r="D219" s="12"/>
      <c r="E219" s="32"/>
      <c r="F219" s="12"/>
      <c r="G219" s="18"/>
    </row>
    <row r="220" spans="1:7">
      <c r="A220" s="20" t="s">
        <v>40</v>
      </c>
      <c r="B220" s="12"/>
      <c r="C220" s="25"/>
      <c r="D220" s="14"/>
      <c r="E220" s="33"/>
      <c r="F220" s="12"/>
      <c r="G220" s="37">
        <v>28195.4</v>
      </c>
    </row>
    <row r="221" spans="1:7">
      <c r="A221" s="20" t="s">
        <v>41</v>
      </c>
      <c r="B221" s="12"/>
      <c r="C221" s="25"/>
      <c r="D221" s="14"/>
      <c r="E221" s="33"/>
      <c r="F221" s="12"/>
      <c r="G221" s="37">
        <v>25473.9</v>
      </c>
    </row>
    <row r="222" spans="1:7">
      <c r="A222" s="20" t="s">
        <v>42</v>
      </c>
      <c r="B222" s="12"/>
      <c r="C222" s="25"/>
      <c r="D222" s="14"/>
      <c r="E222" s="33"/>
      <c r="F222" s="12"/>
      <c r="G222" s="37">
        <v>26451.13</v>
      </c>
    </row>
    <row r="223" spans="1:7">
      <c r="A223" s="20" t="s">
        <v>43</v>
      </c>
      <c r="B223" s="12"/>
      <c r="C223" s="25"/>
      <c r="D223" s="14"/>
      <c r="E223" s="33"/>
      <c r="F223" s="12"/>
      <c r="G223" s="37">
        <v>27942.8</v>
      </c>
    </row>
    <row r="224" spans="1:7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34" t="str">
        <f>SUM(E220:E223)</f>
        <v>0</v>
      </c>
      <c r="F224" s="12"/>
      <c r="G224" s="38" t="str">
        <f>SUM(G220:G223)</f>
        <v>0</v>
      </c>
    </row>
    <row r="225" spans="1:7">
      <c r="A225" s="18"/>
      <c r="B225" s="12"/>
      <c r="C225" s="24"/>
      <c r="D225" s="12"/>
      <c r="E225" s="32"/>
      <c r="F225" s="12"/>
      <c r="G225" s="18"/>
    </row>
    <row r="226" spans="1:7">
      <c r="A226" s="19" t="s">
        <v>76</v>
      </c>
      <c r="B226" s="12"/>
      <c r="C226" s="24"/>
      <c r="D226" s="12"/>
      <c r="E226" s="32"/>
      <c r="F226" s="12"/>
      <c r="G226" s="18"/>
    </row>
    <row r="227" spans="1:7">
      <c r="A227" s="20" t="s">
        <v>40</v>
      </c>
      <c r="B227" s="12"/>
      <c r="C227" s="25"/>
      <c r="D227" s="14"/>
      <c r="E227" s="33"/>
      <c r="F227" s="12"/>
      <c r="G227" s="37"/>
    </row>
    <row r="228" spans="1:7">
      <c r="A228" s="20" t="s">
        <v>41</v>
      </c>
      <c r="B228" s="12"/>
      <c r="C228" s="25"/>
      <c r="D228" s="14"/>
      <c r="E228" s="33"/>
      <c r="F228" s="12"/>
      <c r="G228" s="37"/>
    </row>
    <row r="229" spans="1:7">
      <c r="A229" s="20" t="s">
        <v>42</v>
      </c>
      <c r="B229" s="12"/>
      <c r="C229" s="25"/>
      <c r="D229" s="14"/>
      <c r="E229" s="33"/>
      <c r="F229" s="12"/>
      <c r="G229" s="37"/>
    </row>
    <row r="230" spans="1:7">
      <c r="A230" s="20" t="s">
        <v>43</v>
      </c>
      <c r="B230" s="12"/>
      <c r="C230" s="25"/>
      <c r="D230" s="14"/>
      <c r="E230" s="33"/>
      <c r="F230" s="12"/>
      <c r="G230" s="37"/>
    </row>
    <row r="231" spans="1:7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34" t="str">
        <f>SUM(E227:E230)</f>
        <v>0</v>
      </c>
      <c r="F231" s="12"/>
      <c r="G231" s="38" t="str">
        <f>SUM(G227:G230)</f>
        <v>0</v>
      </c>
    </row>
    <row r="232" spans="1:7">
      <c r="A232" s="18"/>
      <c r="B232" s="12"/>
      <c r="C232" s="24"/>
      <c r="D232" s="12"/>
      <c r="E232" s="32"/>
      <c r="F232" s="12"/>
      <c r="G232" s="18"/>
    </row>
    <row r="233" spans="1:7">
      <c r="A233" s="21" t="s">
        <v>77</v>
      </c>
      <c r="B233" s="13"/>
      <c r="C233" s="27" t="str">
        <f>C140+C147+C154+C161+C168+C175+C182+C189+C196+C203+C210+C217+C224+C231</f>
        <v>0</v>
      </c>
      <c r="D233" s="16" t="str">
        <f>D140+D147+D154+D161+D168+D175+D182+D189+D196+D203+D210+D217+D224+D231</f>
        <v>0</v>
      </c>
      <c r="E233" s="35" t="str">
        <f>E140+E147+E154+E161+E168+E175+E182+E189+E196+E203+E210+E217+E224+E231</f>
        <v>0</v>
      </c>
      <c r="F233" s="13"/>
      <c r="G233" s="39" t="str">
        <f>G140+G147+G154+G161+G168+G175+G182+G189+G196+G203+G210+G217+G224+G231</f>
        <v>0</v>
      </c>
    </row>
    <row r="234" spans="1:7">
      <c r="A234" s="18"/>
      <c r="B234" s="12"/>
      <c r="C234" s="24"/>
      <c r="D234" s="12"/>
      <c r="E234" s="32"/>
      <c r="F234" s="12"/>
      <c r="G234" s="18"/>
    </row>
    <row r="235" spans="1:7">
      <c r="A235" s="19" t="s">
        <v>78</v>
      </c>
      <c r="B235" s="12"/>
      <c r="C235" s="24"/>
      <c r="D235" s="12"/>
      <c r="E235" s="32"/>
      <c r="F235" s="12"/>
      <c r="G235" s="18"/>
    </row>
    <row r="236" spans="1:7">
      <c r="A236" s="20" t="s">
        <v>40</v>
      </c>
      <c r="B236" s="12"/>
      <c r="C236" s="25">
        <v>0</v>
      </c>
      <c r="D236" s="14">
        <v>0</v>
      </c>
      <c r="E236" s="33">
        <v>0</v>
      </c>
      <c r="F236" s="12"/>
      <c r="G236" s="37">
        <v>4116183.71</v>
      </c>
    </row>
    <row r="237" spans="1:7">
      <c r="A237" s="20" t="s">
        <v>41</v>
      </c>
      <c r="B237" s="12"/>
      <c r="C237" s="25">
        <v>0</v>
      </c>
      <c r="D237" s="14">
        <v>0</v>
      </c>
      <c r="E237" s="33">
        <v>0</v>
      </c>
      <c r="F237" s="12"/>
      <c r="G237" s="37">
        <v>3959341.76</v>
      </c>
    </row>
    <row r="238" spans="1:7">
      <c r="A238" s="20" t="s">
        <v>42</v>
      </c>
      <c r="B238" s="12"/>
      <c r="C238" s="25">
        <v>0</v>
      </c>
      <c r="D238" s="14">
        <v>0</v>
      </c>
      <c r="E238" s="33">
        <v>0</v>
      </c>
      <c r="F238" s="12"/>
      <c r="G238" s="37">
        <v>3801685.04</v>
      </c>
    </row>
    <row r="239" spans="1:7">
      <c r="A239" s="20" t="s">
        <v>43</v>
      </c>
      <c r="B239" s="12"/>
      <c r="C239" s="25">
        <v>0</v>
      </c>
      <c r="D239" s="14">
        <v>0</v>
      </c>
      <c r="E239" s="33">
        <v>0</v>
      </c>
      <c r="F239" s="12"/>
      <c r="G239" s="37">
        <v>3784679.84</v>
      </c>
    </row>
    <row r="240" spans="1:7">
      <c r="A240" s="19" t="s">
        <v>44</v>
      </c>
      <c r="B240" s="12"/>
      <c r="C240" s="26" t="str">
        <f>SUM(C236:C239)</f>
        <v>0</v>
      </c>
      <c r="D240" s="15" t="str">
        <f>SUM(D236:D239)</f>
        <v>0</v>
      </c>
      <c r="E240" s="34" t="str">
        <f>SUM(E236:E239)</f>
        <v>0</v>
      </c>
      <c r="F240" s="12"/>
      <c r="G240" s="38" t="str">
        <f>SUM(G236:G239)</f>
        <v>0</v>
      </c>
    </row>
    <row r="241" spans="1:7">
      <c r="A241" s="18"/>
      <c r="B241" s="12"/>
      <c r="C241" s="24"/>
      <c r="D241" s="12"/>
      <c r="E241" s="32"/>
      <c r="F241" s="12"/>
      <c r="G241" s="18"/>
    </row>
    <row r="242" spans="1:7">
      <c r="A242" s="19" t="s">
        <v>79</v>
      </c>
      <c r="B242" s="12"/>
      <c r="C242" s="24"/>
      <c r="D242" s="12"/>
      <c r="E242" s="32"/>
      <c r="F242" s="12"/>
      <c r="G242" s="18"/>
    </row>
    <row r="243" spans="1:7">
      <c r="A243" s="20" t="s">
        <v>40</v>
      </c>
      <c r="B243" s="12"/>
      <c r="C243" s="25">
        <v>6247916.46</v>
      </c>
      <c r="D243" s="14">
        <v>0</v>
      </c>
      <c r="E243" s="33">
        <v>6247916.46</v>
      </c>
      <c r="F243" s="12"/>
      <c r="G243" s="37">
        <v>40623852.11</v>
      </c>
    </row>
    <row r="244" spans="1:7">
      <c r="A244" s="20" t="s">
        <v>41</v>
      </c>
      <c r="B244" s="12"/>
      <c r="C244" s="25">
        <v>6247916.46</v>
      </c>
      <c r="D244" s="14">
        <v>0</v>
      </c>
      <c r="E244" s="33">
        <v>6247916.46</v>
      </c>
      <c r="F244" s="12"/>
      <c r="G244" s="37">
        <v>30235832.57</v>
      </c>
    </row>
    <row r="245" spans="1:7">
      <c r="A245" s="20" t="s">
        <v>42</v>
      </c>
      <c r="B245" s="12"/>
      <c r="C245" s="25">
        <v>6247916.46</v>
      </c>
      <c r="D245" s="14">
        <v>0</v>
      </c>
      <c r="E245" s="33">
        <v>6247916.46</v>
      </c>
      <c r="F245" s="12"/>
      <c r="G245" s="37">
        <v>27071096.67</v>
      </c>
    </row>
    <row r="246" spans="1:7">
      <c r="A246" s="20" t="s">
        <v>43</v>
      </c>
      <c r="B246" s="12"/>
      <c r="C246" s="25">
        <v>6247916.46</v>
      </c>
      <c r="D246" s="14">
        <v>0</v>
      </c>
      <c r="E246" s="33">
        <v>6247916.46</v>
      </c>
      <c r="F246" s="12"/>
      <c r="G246" s="37">
        <v>33546907.6</v>
      </c>
    </row>
    <row r="247" spans="1:7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34" t="str">
        <f>SUM(E243:E246)</f>
        <v>0</v>
      </c>
      <c r="F247" s="12"/>
      <c r="G247" s="38" t="str">
        <f>SUM(G243:G246)</f>
        <v>0</v>
      </c>
    </row>
    <row r="248" spans="1:7">
      <c r="A248" s="18"/>
      <c r="B248" s="12"/>
      <c r="C248" s="24"/>
      <c r="D248" s="12"/>
      <c r="E248" s="32"/>
      <c r="F248" s="12"/>
      <c r="G248" s="18"/>
    </row>
    <row r="249" spans="1:7">
      <c r="A249" s="19" t="s">
        <v>80</v>
      </c>
      <c r="B249" s="12"/>
      <c r="C249" s="24"/>
      <c r="D249" s="12"/>
      <c r="E249" s="32"/>
      <c r="F249" s="12"/>
      <c r="G249" s="18"/>
    </row>
    <row r="250" spans="1:7">
      <c r="A250" s="20" t="s">
        <v>81</v>
      </c>
      <c r="B250" s="12"/>
      <c r="C250" s="24"/>
      <c r="D250" s="12"/>
      <c r="E250" s="32"/>
      <c r="F250" s="12"/>
      <c r="G250" s="18"/>
    </row>
    <row r="251" spans="1:7">
      <c r="A251" s="20" t="s">
        <v>82</v>
      </c>
      <c r="B251" s="12"/>
      <c r="C251" s="24"/>
      <c r="D251" s="12"/>
      <c r="E251" s="32"/>
      <c r="F251" s="12"/>
      <c r="G251" s="18"/>
    </row>
    <row r="252" spans="1:7">
      <c r="A252" s="20" t="s">
        <v>83</v>
      </c>
      <c r="B252" s="12"/>
      <c r="C252" s="24"/>
      <c r="D252" s="12"/>
      <c r="E252" s="32"/>
      <c r="F252" s="12"/>
      <c r="G252" s="18"/>
    </row>
    <row r="253" spans="1:7">
      <c r="A253" s="20" t="s">
        <v>84</v>
      </c>
      <c r="B253" s="12"/>
      <c r="C253" s="24"/>
      <c r="D253" s="12"/>
      <c r="E253" s="32"/>
      <c r="F253" s="12"/>
      <c r="G253" s="18"/>
    </row>
    <row r="254" spans="1:7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34" t="str">
        <f>SUM(E250:E253)</f>
        <v>0</v>
      </c>
      <c r="F254" s="12"/>
      <c r="G254" s="38" t="str">
        <f>SUM(G250:G253)</f>
        <v>0</v>
      </c>
    </row>
    <row r="255" spans="1:7">
      <c r="A255" s="18"/>
      <c r="B255" s="12"/>
      <c r="C255" s="24"/>
      <c r="D255" s="12"/>
      <c r="E255" s="32"/>
      <c r="F255" s="12"/>
      <c r="G255" s="18"/>
    </row>
    <row r="256" spans="1:7">
      <c r="A256" s="19" t="s">
        <v>85</v>
      </c>
      <c r="B256" s="12"/>
      <c r="C256" s="24"/>
      <c r="D256" s="12"/>
      <c r="E256" s="32"/>
      <c r="F256" s="12"/>
      <c r="G256" s="18"/>
    </row>
    <row r="257" spans="1:7">
      <c r="A257" s="20" t="s">
        <v>40</v>
      </c>
      <c r="B257" s="12"/>
      <c r="C257" s="25"/>
      <c r="D257" s="14"/>
      <c r="E257" s="33"/>
      <c r="F257" s="12"/>
      <c r="G257" s="37">
        <v>341444.07</v>
      </c>
    </row>
    <row r="258" spans="1:7">
      <c r="A258" s="20" t="s">
        <v>41</v>
      </c>
      <c r="B258" s="12"/>
      <c r="C258" s="25"/>
      <c r="D258" s="14"/>
      <c r="E258" s="33"/>
      <c r="F258" s="12"/>
      <c r="G258" s="37">
        <v>567866.31</v>
      </c>
    </row>
    <row r="259" spans="1:7">
      <c r="A259" s="20" t="s">
        <v>42</v>
      </c>
      <c r="B259" s="12"/>
      <c r="C259" s="25"/>
      <c r="D259" s="14"/>
      <c r="E259" s="33"/>
      <c r="F259" s="12"/>
      <c r="G259" s="37">
        <v>566077.93</v>
      </c>
    </row>
    <row r="260" spans="1:7">
      <c r="A260" s="20" t="s">
        <v>43</v>
      </c>
      <c r="B260" s="12"/>
      <c r="C260" s="25"/>
      <c r="D260" s="14"/>
      <c r="E260" s="33"/>
      <c r="F260" s="12"/>
      <c r="G260" s="37">
        <v>544410.84</v>
      </c>
    </row>
    <row r="261" spans="1:7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34" t="str">
        <f>SUM(E257:E260)</f>
        <v>0</v>
      </c>
      <c r="F261" s="12"/>
      <c r="G261" s="38" t="str">
        <f>SUM(G257:G260)</f>
        <v>0</v>
      </c>
    </row>
    <row r="262" spans="1:7">
      <c r="A262" s="18"/>
      <c r="B262" s="12"/>
      <c r="C262" s="24"/>
      <c r="D262" s="12"/>
      <c r="E262" s="32"/>
      <c r="F262" s="12"/>
      <c r="G262" s="18"/>
    </row>
    <row r="263" spans="1:7">
      <c r="A263" s="19" t="s">
        <v>86</v>
      </c>
      <c r="B263" s="12"/>
      <c r="C263" s="24"/>
      <c r="D263" s="12"/>
      <c r="E263" s="32"/>
      <c r="F263" s="12"/>
      <c r="G263" s="18"/>
    </row>
    <row r="264" spans="1:7">
      <c r="A264" s="20" t="s">
        <v>40</v>
      </c>
      <c r="B264" s="12"/>
      <c r="C264" s="25"/>
      <c r="D264" s="14"/>
      <c r="E264" s="33"/>
      <c r="F264" s="12"/>
      <c r="G264" s="37">
        <v>154676446</v>
      </c>
    </row>
    <row r="265" spans="1:7">
      <c r="A265" s="20" t="s">
        <v>41</v>
      </c>
      <c r="B265" s="12"/>
      <c r="C265" s="25"/>
      <c r="D265" s="14"/>
      <c r="E265" s="33"/>
      <c r="F265" s="12"/>
      <c r="G265" s="37">
        <v>138061947</v>
      </c>
    </row>
    <row r="266" spans="1:7">
      <c r="A266" s="20" t="s">
        <v>42</v>
      </c>
      <c r="B266" s="12"/>
      <c r="C266" s="25"/>
      <c r="D266" s="14"/>
      <c r="E266" s="33"/>
      <c r="F266" s="12"/>
      <c r="G266" s="37">
        <v>119685832</v>
      </c>
    </row>
    <row r="267" spans="1:7">
      <c r="A267" s="20" t="s">
        <v>43</v>
      </c>
      <c r="B267" s="12"/>
      <c r="C267" s="25"/>
      <c r="D267" s="14"/>
      <c r="E267" s="33"/>
      <c r="F267" s="12"/>
      <c r="G267" s="37">
        <v>100806498</v>
      </c>
    </row>
    <row r="268" spans="1:7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34" t="str">
        <f>SUM(E264:E267)</f>
        <v>0</v>
      </c>
      <c r="F268" s="12"/>
      <c r="G268" s="38" t="str">
        <f>SUM(G264:G267)</f>
        <v>0</v>
      </c>
    </row>
    <row r="269" spans="1:7">
      <c r="A269" s="18"/>
      <c r="B269" s="12"/>
      <c r="C269" s="24"/>
      <c r="D269" s="12"/>
      <c r="E269" s="32"/>
      <c r="F269" s="12"/>
      <c r="G269" s="18"/>
    </row>
    <row r="270" spans="1:7">
      <c r="A270" s="19" t="s">
        <v>87</v>
      </c>
      <c r="B270" s="12"/>
      <c r="C270" s="24"/>
      <c r="D270" s="12"/>
      <c r="E270" s="32"/>
      <c r="F270" s="12"/>
      <c r="G270" s="18"/>
    </row>
    <row r="271" spans="1:7">
      <c r="A271" s="20" t="s">
        <v>40</v>
      </c>
      <c r="B271" s="12"/>
      <c r="C271" s="25"/>
      <c r="D271" s="14"/>
      <c r="E271" s="33"/>
      <c r="F271" s="12"/>
      <c r="G271" s="37">
        <v>5675397</v>
      </c>
    </row>
    <row r="272" spans="1:7">
      <c r="A272" s="20" t="s">
        <v>41</v>
      </c>
      <c r="B272" s="12"/>
      <c r="C272" s="25"/>
      <c r="D272" s="14"/>
      <c r="E272" s="33"/>
      <c r="F272" s="12"/>
      <c r="G272" s="37">
        <v>5490001</v>
      </c>
    </row>
    <row r="273" spans="1:7">
      <c r="A273" s="20" t="s">
        <v>42</v>
      </c>
      <c r="B273" s="12"/>
      <c r="C273" s="25"/>
      <c r="D273" s="14"/>
      <c r="E273" s="33"/>
      <c r="F273" s="12"/>
      <c r="G273" s="37">
        <v>5848553</v>
      </c>
    </row>
    <row r="274" spans="1:7">
      <c r="A274" s="20" t="s">
        <v>43</v>
      </c>
      <c r="B274" s="12"/>
      <c r="C274" s="25"/>
      <c r="D274" s="14"/>
      <c r="E274" s="33"/>
      <c r="F274" s="12"/>
      <c r="G274" s="37">
        <v>5641286</v>
      </c>
    </row>
    <row r="275" spans="1:7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34" t="str">
        <f>SUM(E271:E274)</f>
        <v>0</v>
      </c>
      <c r="F275" s="12"/>
      <c r="G275" s="38" t="str">
        <f>SUM(G271:G274)</f>
        <v>0</v>
      </c>
    </row>
    <row r="276" spans="1:7">
      <c r="A276" s="18"/>
      <c r="B276" s="12"/>
      <c r="C276" s="24"/>
      <c r="D276" s="12"/>
      <c r="E276" s="32"/>
      <c r="F276" s="12"/>
      <c r="G276" s="18"/>
    </row>
    <row r="277" spans="1:7">
      <c r="A277" s="19" t="s">
        <v>88</v>
      </c>
      <c r="B277" s="12"/>
      <c r="C277" s="24"/>
      <c r="D277" s="12"/>
      <c r="E277" s="32"/>
      <c r="F277" s="12"/>
      <c r="G277" s="18"/>
    </row>
    <row r="278" spans="1:7">
      <c r="A278" s="20" t="s">
        <v>40</v>
      </c>
      <c r="B278" s="12"/>
      <c r="C278" s="25"/>
      <c r="D278" s="14"/>
      <c r="E278" s="33"/>
      <c r="F278" s="12"/>
      <c r="G278" s="37">
        <v>1515816</v>
      </c>
    </row>
    <row r="279" spans="1:7">
      <c r="A279" s="20" t="s">
        <v>41</v>
      </c>
      <c r="B279" s="12"/>
      <c r="C279" s="25"/>
      <c r="D279" s="14"/>
      <c r="E279" s="33"/>
      <c r="F279" s="12"/>
      <c r="G279" s="37">
        <v>1601584</v>
      </c>
    </row>
    <row r="280" spans="1:7">
      <c r="A280" s="20" t="s">
        <v>42</v>
      </c>
      <c r="B280" s="12"/>
      <c r="C280" s="25"/>
      <c r="D280" s="14"/>
      <c r="E280" s="33"/>
      <c r="F280" s="12"/>
      <c r="G280" s="37">
        <v>1427431</v>
      </c>
    </row>
    <row r="281" spans="1:7">
      <c r="A281" s="20" t="s">
        <v>43</v>
      </c>
      <c r="B281" s="12"/>
      <c r="C281" s="25"/>
      <c r="D281" s="14"/>
      <c r="E281" s="33"/>
      <c r="F281" s="12"/>
      <c r="G281" s="37">
        <v>1384368</v>
      </c>
    </row>
    <row r="282" spans="1:7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34" t="str">
        <f>SUM(E278:E281)</f>
        <v>0</v>
      </c>
      <c r="F282" s="12"/>
      <c r="G282" s="38" t="str">
        <f>SUM(G278:G281)</f>
        <v>0</v>
      </c>
    </row>
    <row r="283" spans="1:7">
      <c r="A283" s="18"/>
      <c r="B283" s="12"/>
      <c r="C283" s="24"/>
      <c r="D283" s="12"/>
      <c r="E283" s="32"/>
      <c r="F283" s="12"/>
      <c r="G283" s="18"/>
    </row>
    <row r="284" spans="1:7">
      <c r="A284" s="21" t="s">
        <v>89</v>
      </c>
      <c r="B284" s="13"/>
      <c r="C284" s="27" t="str">
        <f>C240+C247+C254+C261+C268+C275+C282</f>
        <v>0</v>
      </c>
      <c r="D284" s="16" t="str">
        <f>D240+D247+D254+D261+D268+D275+D282</f>
        <v>0</v>
      </c>
      <c r="E284" s="35" t="str">
        <f>E240+E247+E254+E261+E268+E275+E282</f>
        <v>0</v>
      </c>
      <c r="F284" s="13"/>
      <c r="G284" s="39" t="str">
        <f>G240+G247+G254+G261+G268+G275+G282</f>
        <v>0</v>
      </c>
    </row>
    <row r="285" spans="1:7">
      <c r="A285" s="18"/>
      <c r="B285" s="12"/>
      <c r="C285" s="24"/>
      <c r="D285" s="12"/>
      <c r="E285" s="32"/>
      <c r="F285" s="12"/>
      <c r="G285" s="18"/>
    </row>
    <row r="286" spans="1:7">
      <c r="A286" s="22" t="s">
        <v>90</v>
      </c>
      <c r="B286" s="13"/>
      <c r="C286" s="28" t="str">
        <f>C133+C233+C284</f>
        <v>0</v>
      </c>
      <c r="D286" s="30" t="str">
        <f>D133+D233+D284</f>
        <v>0</v>
      </c>
      <c r="E286" s="36" t="str">
        <f>E133+E233+E284</f>
        <v>0</v>
      </c>
      <c r="F286" s="13"/>
      <c r="G286" s="40" t="str">
        <f>G133+G233+G284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E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16" customWidth="true" style="0"/>
    <col min="13" max="13" width="1" customWidth="true" style="0"/>
    <col min="14" max="14" width="16" customWidth="true" style="0"/>
    <col min="15" max="15" width="16" customWidth="true" style="0"/>
    <col min="16" max="16" width="16" customWidth="true" style="0"/>
  </cols>
  <sheetData>
    <row r="1" spans="1:16">
      <c r="A1" s="7" t="s">
        <v>193</v>
      </c>
    </row>
    <row r="3" spans="1:16">
      <c r="A3" s="7" t="s">
        <v>20</v>
      </c>
    </row>
    <row r="4" spans="1:16">
      <c r="A4" s="8"/>
      <c r="C4" s="11" t="s">
        <v>152</v>
      </c>
      <c r="D4" s="9"/>
      <c r="E4" s="9"/>
      <c r="F4" s="9"/>
      <c r="G4" s="9"/>
      <c r="H4" s="10"/>
      <c r="J4" s="11" t="s">
        <v>194</v>
      </c>
      <c r="K4" s="9"/>
      <c r="L4" s="10"/>
      <c r="N4" s="11" t="s">
        <v>195</v>
      </c>
      <c r="O4" s="9"/>
      <c r="P4" s="10"/>
    </row>
    <row r="5" spans="1:16" customHeight="1" ht="24">
      <c r="A5" s="17" t="s">
        <v>23</v>
      </c>
      <c r="B5" s="12"/>
      <c r="C5" s="23" t="s">
        <v>196</v>
      </c>
      <c r="D5" s="29" t="s">
        <v>197</v>
      </c>
      <c r="E5" s="29" t="s">
        <v>198</v>
      </c>
      <c r="F5" s="29" t="s">
        <v>199</v>
      </c>
      <c r="G5" s="29" t="s">
        <v>200</v>
      </c>
      <c r="H5" s="31" t="s">
        <v>201</v>
      </c>
      <c r="I5" s="12"/>
      <c r="J5" s="23" t="s">
        <v>202</v>
      </c>
      <c r="K5" s="29" t="s">
        <v>203</v>
      </c>
      <c r="L5" s="31" t="s">
        <v>204</v>
      </c>
      <c r="M5" s="12"/>
      <c r="N5" s="23" t="s">
        <v>154</v>
      </c>
      <c r="O5" s="29" t="s">
        <v>155</v>
      </c>
      <c r="P5" s="31" t="s">
        <v>205</v>
      </c>
    </row>
    <row r="6" spans="1:16">
      <c r="A6" s="18"/>
      <c r="B6" s="12"/>
      <c r="C6" s="24"/>
      <c r="D6" s="12"/>
      <c r="E6" s="12"/>
      <c r="F6" s="12"/>
      <c r="G6" s="12"/>
      <c r="H6" s="32"/>
      <c r="I6" s="12"/>
      <c r="J6" s="24"/>
      <c r="K6" s="12"/>
      <c r="L6" s="32"/>
      <c r="M6" s="12"/>
      <c r="N6" s="24"/>
      <c r="O6" s="12"/>
      <c r="P6" s="32"/>
    </row>
    <row r="7" spans="1:16">
      <c r="A7" s="19" t="s">
        <v>39</v>
      </c>
      <c r="B7" s="12"/>
      <c r="C7" s="24"/>
      <c r="D7" s="12"/>
      <c r="E7" s="12"/>
      <c r="F7" s="12"/>
      <c r="G7" s="12"/>
      <c r="H7" s="32"/>
      <c r="I7" s="12"/>
      <c r="J7" s="24"/>
      <c r="K7" s="12"/>
      <c r="L7" s="32"/>
      <c r="M7" s="12"/>
      <c r="N7" s="24"/>
      <c r="O7" s="12"/>
      <c r="P7" s="32"/>
    </row>
    <row r="8" spans="1:16">
      <c r="A8" s="20" t="s">
        <v>40</v>
      </c>
      <c r="B8" s="12"/>
      <c r="C8" s="25">
        <v>15422869.37</v>
      </c>
      <c r="D8" s="14">
        <v>13681633.55</v>
      </c>
      <c r="E8" s="14"/>
      <c r="F8" s="14">
        <v>-104040281.21</v>
      </c>
      <c r="G8" s="14"/>
      <c r="H8" s="33">
        <v>-74935778.29</v>
      </c>
      <c r="I8" s="12"/>
      <c r="J8" s="25"/>
      <c r="K8" s="14"/>
      <c r="L8" s="33"/>
      <c r="M8" s="12"/>
      <c r="N8" s="25">
        <v>-74935778.29</v>
      </c>
      <c r="O8" s="14">
        <v>335680207.08</v>
      </c>
      <c r="P8" s="33">
        <v>260744428.79</v>
      </c>
    </row>
    <row r="9" spans="1:16">
      <c r="A9" s="20" t="s">
        <v>41</v>
      </c>
      <c r="B9" s="12"/>
      <c r="C9" s="25">
        <v>11676273.75</v>
      </c>
      <c r="D9" s="14">
        <v>12084594.55</v>
      </c>
      <c r="E9" s="14"/>
      <c r="F9" s="14">
        <v>-98347286.86</v>
      </c>
      <c r="G9" s="14"/>
      <c r="H9" s="33">
        <v>-74586418.56</v>
      </c>
      <c r="I9" s="12"/>
      <c r="J9" s="25"/>
      <c r="K9" s="14"/>
      <c r="L9" s="33"/>
      <c r="M9" s="12"/>
      <c r="N9" s="25">
        <v>-74586418.56</v>
      </c>
      <c r="O9" s="14">
        <v>333384438.16</v>
      </c>
      <c r="P9" s="33">
        <v>258798019.6</v>
      </c>
    </row>
    <row r="10" spans="1:16">
      <c r="A10" s="20" t="s">
        <v>42</v>
      </c>
      <c r="B10" s="12"/>
      <c r="C10" s="25">
        <v>10655215.38</v>
      </c>
      <c r="D10" s="14">
        <v>10725956.62</v>
      </c>
      <c r="E10" s="14"/>
      <c r="F10" s="14">
        <v>-94534889.61</v>
      </c>
      <c r="G10" s="14"/>
      <c r="H10" s="33">
        <v>-73153717.61</v>
      </c>
      <c r="I10" s="12"/>
      <c r="J10" s="25"/>
      <c r="K10" s="14"/>
      <c r="L10" s="33"/>
      <c r="M10" s="12"/>
      <c r="N10" s="25">
        <v>-73153717.61</v>
      </c>
      <c r="O10" s="14">
        <v>332469186.94</v>
      </c>
      <c r="P10" s="33">
        <v>259315469.33</v>
      </c>
    </row>
    <row r="11" spans="1:16">
      <c r="A11" s="20" t="s">
        <v>43</v>
      </c>
      <c r="B11" s="12"/>
      <c r="C11" s="25">
        <v>12627359.32</v>
      </c>
      <c r="D11" s="14">
        <v>9907924.26</v>
      </c>
      <c r="E11" s="14"/>
      <c r="F11" s="14">
        <v>-91520509.99</v>
      </c>
      <c r="G11" s="14"/>
      <c r="H11" s="33">
        <v>-68985226.41</v>
      </c>
      <c r="I11" s="12"/>
      <c r="J11" s="25"/>
      <c r="K11" s="14"/>
      <c r="L11" s="33"/>
      <c r="M11" s="12"/>
      <c r="N11" s="25">
        <v>-68985226.41</v>
      </c>
      <c r="O11" s="14">
        <v>328160496.12</v>
      </c>
      <c r="P11" s="33">
        <v>259175269.71</v>
      </c>
    </row>
    <row r="12" spans="1:16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34" t="str">
        <f>SUM(H8:H11)</f>
        <v>0</v>
      </c>
      <c r="I12" s="12"/>
      <c r="J12" s="26" t="str">
        <f>SUM(J8:J11)</f>
        <v>0</v>
      </c>
      <c r="K12" s="15" t="str">
        <f>SUM(K8:K11)</f>
        <v>0</v>
      </c>
      <c r="L12" s="34" t="str">
        <f>SUM(L8:L11)</f>
        <v>0</v>
      </c>
      <c r="M12" s="12"/>
      <c r="N12" s="26" t="str">
        <f>SUM(N8:N11)</f>
        <v>0</v>
      </c>
      <c r="O12" s="15" t="str">
        <f>SUM(O8:O11)</f>
        <v>0</v>
      </c>
      <c r="P12" s="34" t="str">
        <f>SUM(P8:P11)</f>
        <v>0</v>
      </c>
    </row>
    <row r="13" spans="1:16">
      <c r="A13" s="18"/>
      <c r="B13" s="12"/>
      <c r="C13" s="24"/>
      <c r="D13" s="12"/>
      <c r="E13" s="12"/>
      <c r="F13" s="12"/>
      <c r="G13" s="12"/>
      <c r="H13" s="32"/>
      <c r="I13" s="12"/>
      <c r="J13" s="24"/>
      <c r="K13" s="12"/>
      <c r="L13" s="32"/>
      <c r="M13" s="12"/>
      <c r="N13" s="24"/>
      <c r="O13" s="12"/>
      <c r="P13" s="32"/>
    </row>
    <row r="14" spans="1:16">
      <c r="A14" s="19" t="s">
        <v>45</v>
      </c>
      <c r="B14" s="12"/>
      <c r="C14" s="24"/>
      <c r="D14" s="12"/>
      <c r="E14" s="12"/>
      <c r="F14" s="12"/>
      <c r="G14" s="12"/>
      <c r="H14" s="32"/>
      <c r="I14" s="12"/>
      <c r="J14" s="24"/>
      <c r="K14" s="12"/>
      <c r="L14" s="32"/>
      <c r="M14" s="12"/>
      <c r="N14" s="24"/>
      <c r="O14" s="12"/>
      <c r="P14" s="32"/>
    </row>
    <row r="15" spans="1:16">
      <c r="A15" s="20" t="s">
        <v>40</v>
      </c>
      <c r="B15" s="12"/>
      <c r="C15" s="25">
        <v>9338577.32</v>
      </c>
      <c r="D15" s="14">
        <v>10964300.45</v>
      </c>
      <c r="E15" s="14"/>
      <c r="F15" s="14">
        <v>-184431526.89</v>
      </c>
      <c r="G15" s="14"/>
      <c r="H15" s="33">
        <v>-164128649.12</v>
      </c>
      <c r="I15" s="12"/>
      <c r="J15" s="25"/>
      <c r="K15" s="14"/>
      <c r="L15" s="33"/>
      <c r="M15" s="12"/>
      <c r="N15" s="25">
        <v>-164128649.12</v>
      </c>
      <c r="O15" s="14">
        <v>318360272.35</v>
      </c>
      <c r="P15" s="33">
        <v>154231623.23</v>
      </c>
    </row>
    <row r="16" spans="1:16">
      <c r="A16" s="20" t="s">
        <v>41</v>
      </c>
      <c r="B16" s="12"/>
      <c r="C16" s="25">
        <v>6977696.52</v>
      </c>
      <c r="D16" s="14">
        <v>9767982.46</v>
      </c>
      <c r="E16" s="14"/>
      <c r="F16" s="14">
        <v>-174936275.81</v>
      </c>
      <c r="G16" s="14"/>
      <c r="H16" s="33">
        <v>-158190596.83</v>
      </c>
      <c r="I16" s="12"/>
      <c r="J16" s="25"/>
      <c r="K16" s="14"/>
      <c r="L16" s="33"/>
      <c r="M16" s="12"/>
      <c r="N16" s="25">
        <v>-158190596.83</v>
      </c>
      <c r="O16" s="14">
        <v>309660467.56</v>
      </c>
      <c r="P16" s="33">
        <v>151469870.73</v>
      </c>
    </row>
    <row r="17" spans="1:16">
      <c r="A17" s="20" t="s">
        <v>42</v>
      </c>
      <c r="B17" s="12"/>
      <c r="C17" s="25">
        <v>7087231.85</v>
      </c>
      <c r="D17" s="14">
        <v>8418964.21</v>
      </c>
      <c r="E17" s="14"/>
      <c r="F17" s="14">
        <v>-168489015.33</v>
      </c>
      <c r="G17" s="14"/>
      <c r="H17" s="33">
        <v>-152982819.27</v>
      </c>
      <c r="I17" s="12"/>
      <c r="J17" s="25"/>
      <c r="K17" s="14"/>
      <c r="L17" s="33"/>
      <c r="M17" s="12"/>
      <c r="N17" s="25">
        <v>-152982819.27</v>
      </c>
      <c r="O17" s="14">
        <v>301459105.81</v>
      </c>
      <c r="P17" s="33">
        <v>148476286.54</v>
      </c>
    </row>
    <row r="18" spans="1:16">
      <c r="A18" s="20" t="s">
        <v>43</v>
      </c>
      <c r="B18" s="12"/>
      <c r="C18" s="25">
        <v>6866543.6</v>
      </c>
      <c r="D18" s="14">
        <v>6825098.04</v>
      </c>
      <c r="E18" s="14"/>
      <c r="F18" s="14">
        <v>-159259329.33</v>
      </c>
      <c r="G18" s="14"/>
      <c r="H18" s="33">
        <v>-145567687.69</v>
      </c>
      <c r="I18" s="12"/>
      <c r="J18" s="25"/>
      <c r="K18" s="14"/>
      <c r="L18" s="33"/>
      <c r="M18" s="12"/>
      <c r="N18" s="25">
        <v>-145567687.69</v>
      </c>
      <c r="O18" s="14">
        <v>236652421.73</v>
      </c>
      <c r="P18" s="33">
        <v>91084734.04</v>
      </c>
    </row>
    <row r="19" spans="1:16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34" t="str">
        <f>SUM(H15:H18)</f>
        <v>0</v>
      </c>
      <c r="I19" s="12"/>
      <c r="J19" s="26" t="str">
        <f>SUM(J15:J18)</f>
        <v>0</v>
      </c>
      <c r="K19" s="15" t="str">
        <f>SUM(K15:K18)</f>
        <v>0</v>
      </c>
      <c r="L19" s="34" t="str">
        <f>SUM(L15:L18)</f>
        <v>0</v>
      </c>
      <c r="M19" s="12"/>
      <c r="N19" s="26" t="str">
        <f>SUM(N15:N18)</f>
        <v>0</v>
      </c>
      <c r="O19" s="15" t="str">
        <f>SUM(O15:O18)</f>
        <v>0</v>
      </c>
      <c r="P19" s="34" t="str">
        <f>SUM(P15:P18)</f>
        <v>0</v>
      </c>
    </row>
    <row r="20" spans="1:16">
      <c r="A20" s="18"/>
      <c r="B20" s="12"/>
      <c r="C20" s="24"/>
      <c r="D20" s="12"/>
      <c r="E20" s="12"/>
      <c r="F20" s="12"/>
      <c r="G20" s="12"/>
      <c r="H20" s="32"/>
      <c r="I20" s="12"/>
      <c r="J20" s="24"/>
      <c r="K20" s="12"/>
      <c r="L20" s="32"/>
      <c r="M20" s="12"/>
      <c r="N20" s="24"/>
      <c r="O20" s="12"/>
      <c r="P20" s="32"/>
    </row>
    <row r="21" spans="1:16">
      <c r="A21" s="19" t="s">
        <v>46</v>
      </c>
      <c r="B21" s="12"/>
      <c r="C21" s="24"/>
      <c r="D21" s="12"/>
      <c r="E21" s="12"/>
      <c r="F21" s="12"/>
      <c r="G21" s="12"/>
      <c r="H21" s="32"/>
      <c r="I21" s="12"/>
      <c r="J21" s="24"/>
      <c r="K21" s="12"/>
      <c r="L21" s="32"/>
      <c r="M21" s="12"/>
      <c r="N21" s="24"/>
      <c r="O21" s="12"/>
      <c r="P21" s="32"/>
    </row>
    <row r="22" spans="1:16">
      <c r="A22" s="20" t="s">
        <v>40</v>
      </c>
      <c r="B22" s="12"/>
      <c r="C22" s="25">
        <v>98884</v>
      </c>
      <c r="D22" s="14">
        <v>458252</v>
      </c>
      <c r="E22" s="14"/>
      <c r="F22" s="14"/>
      <c r="G22" s="14">
        <v>1353298</v>
      </c>
      <c r="H22" s="33">
        <v>1910434</v>
      </c>
      <c r="I22" s="12"/>
      <c r="J22" s="25"/>
      <c r="K22" s="14">
        <v>11797082</v>
      </c>
      <c r="L22" s="33">
        <v>11797082</v>
      </c>
      <c r="M22" s="12"/>
      <c r="N22" s="25">
        <v>13707516</v>
      </c>
      <c r="O22" s="14">
        <v>15458750</v>
      </c>
      <c r="P22" s="33">
        <v>29166266</v>
      </c>
    </row>
    <row r="23" spans="1:16">
      <c r="A23" s="20" t="s">
        <v>41</v>
      </c>
      <c r="B23" s="12"/>
      <c r="C23" s="25">
        <v>99572</v>
      </c>
      <c r="D23" s="14">
        <v>473073</v>
      </c>
      <c r="E23" s="14"/>
      <c r="F23" s="14"/>
      <c r="G23" s="14">
        <v>1288674</v>
      </c>
      <c r="H23" s="33">
        <v>1861319</v>
      </c>
      <c r="I23" s="12"/>
      <c r="J23" s="25"/>
      <c r="K23" s="14">
        <v>11597672</v>
      </c>
      <c r="L23" s="33">
        <v>11597672</v>
      </c>
      <c r="M23" s="12"/>
      <c r="N23" s="25">
        <v>13458991</v>
      </c>
      <c r="O23" s="14">
        <v>16896651</v>
      </c>
      <c r="P23" s="33">
        <v>30355642</v>
      </c>
    </row>
    <row r="24" spans="1:16">
      <c r="A24" s="20" t="s">
        <v>42</v>
      </c>
      <c r="B24" s="12"/>
      <c r="C24" s="25">
        <v>87887</v>
      </c>
      <c r="D24" s="14">
        <v>437366</v>
      </c>
      <c r="E24" s="14"/>
      <c r="F24" s="14"/>
      <c r="G24" s="14">
        <v>1596934</v>
      </c>
      <c r="H24" s="33">
        <v>2122187</v>
      </c>
      <c r="I24" s="12"/>
      <c r="J24" s="25"/>
      <c r="K24" s="14">
        <v>11384906</v>
      </c>
      <c r="L24" s="33">
        <v>11384906</v>
      </c>
      <c r="M24" s="12"/>
      <c r="N24" s="25">
        <v>13507093</v>
      </c>
      <c r="O24" s="14">
        <v>17864786</v>
      </c>
      <c r="P24" s="33">
        <v>31371879</v>
      </c>
    </row>
    <row r="25" spans="1:16">
      <c r="A25" s="20" t="s">
        <v>43</v>
      </c>
      <c r="B25" s="12"/>
      <c r="C25" s="25">
        <v>88809</v>
      </c>
      <c r="D25" s="14">
        <v>448186</v>
      </c>
      <c r="E25" s="14"/>
      <c r="F25" s="14"/>
      <c r="G25" s="14">
        <v>2449087</v>
      </c>
      <c r="H25" s="33">
        <v>2986082</v>
      </c>
      <c r="I25" s="12"/>
      <c r="J25" s="25"/>
      <c r="K25" s="14">
        <v>10375786</v>
      </c>
      <c r="L25" s="33">
        <v>10375786</v>
      </c>
      <c r="M25" s="12"/>
      <c r="N25" s="25">
        <v>13361868</v>
      </c>
      <c r="O25" s="14">
        <v>19540433</v>
      </c>
      <c r="P25" s="33">
        <v>32902301</v>
      </c>
    </row>
    <row r="26" spans="1:16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34" t="str">
        <f>SUM(H22:H25)</f>
        <v>0</v>
      </c>
      <c r="I26" s="12"/>
      <c r="J26" s="26" t="str">
        <f>SUM(J22:J25)</f>
        <v>0</v>
      </c>
      <c r="K26" s="15" t="str">
        <f>SUM(K22:K25)</f>
        <v>0</v>
      </c>
      <c r="L26" s="34" t="str">
        <f>SUM(L22:L25)</f>
        <v>0</v>
      </c>
      <c r="M26" s="12"/>
      <c r="N26" s="26" t="str">
        <f>SUM(N22:N25)</f>
        <v>0</v>
      </c>
      <c r="O26" s="15" t="str">
        <f>SUM(O22:O25)</f>
        <v>0</v>
      </c>
      <c r="P26" s="34" t="str">
        <f>SUM(P22:P25)</f>
        <v>0</v>
      </c>
    </row>
    <row r="27" spans="1:16">
      <c r="A27" s="18"/>
      <c r="B27" s="12"/>
      <c r="C27" s="24"/>
      <c r="D27" s="12"/>
      <c r="E27" s="12"/>
      <c r="F27" s="12"/>
      <c r="G27" s="12"/>
      <c r="H27" s="32"/>
      <c r="I27" s="12"/>
      <c r="J27" s="24"/>
      <c r="K27" s="12"/>
      <c r="L27" s="32"/>
      <c r="M27" s="12"/>
      <c r="N27" s="24"/>
      <c r="O27" s="12"/>
      <c r="P27" s="32"/>
    </row>
    <row r="28" spans="1:16">
      <c r="A28" s="19" t="s">
        <v>47</v>
      </c>
      <c r="B28" s="12"/>
      <c r="C28" s="24"/>
      <c r="D28" s="12"/>
      <c r="E28" s="12"/>
      <c r="F28" s="12"/>
      <c r="G28" s="12"/>
      <c r="H28" s="32"/>
      <c r="I28" s="12"/>
      <c r="J28" s="24"/>
      <c r="K28" s="12"/>
      <c r="L28" s="32"/>
      <c r="M28" s="12"/>
      <c r="N28" s="24"/>
      <c r="O28" s="12"/>
      <c r="P28" s="32"/>
    </row>
    <row r="29" spans="1:16">
      <c r="A29" s="20" t="s">
        <v>40</v>
      </c>
      <c r="B29" s="12"/>
      <c r="C29" s="25">
        <v>282900</v>
      </c>
      <c r="D29" s="14">
        <v>694235</v>
      </c>
      <c r="E29" s="14"/>
      <c r="F29" s="14">
        <v>0</v>
      </c>
      <c r="G29" s="14">
        <v>45109</v>
      </c>
      <c r="H29" s="33">
        <v>1022244</v>
      </c>
      <c r="I29" s="12"/>
      <c r="J29" s="25"/>
      <c r="K29" s="14">
        <v>14933269</v>
      </c>
      <c r="L29" s="33">
        <v>14933269</v>
      </c>
      <c r="M29" s="12"/>
      <c r="N29" s="25">
        <v>15955513</v>
      </c>
      <c r="O29" s="14">
        <v>25057220</v>
      </c>
      <c r="P29" s="33">
        <v>41012733</v>
      </c>
    </row>
    <row r="30" spans="1:16">
      <c r="A30" s="20" t="s">
        <v>41</v>
      </c>
      <c r="B30" s="12"/>
      <c r="C30" s="25">
        <v>236103</v>
      </c>
      <c r="D30" s="14">
        <v>997535</v>
      </c>
      <c r="E30" s="14"/>
      <c r="F30" s="14">
        <v>0</v>
      </c>
      <c r="G30" s="14">
        <v>11738</v>
      </c>
      <c r="H30" s="33">
        <v>1245376</v>
      </c>
      <c r="I30" s="12"/>
      <c r="J30" s="25"/>
      <c r="K30" s="14">
        <v>14659968</v>
      </c>
      <c r="L30" s="33">
        <v>14659968</v>
      </c>
      <c r="M30" s="12"/>
      <c r="N30" s="25">
        <v>15905344</v>
      </c>
      <c r="O30" s="14">
        <v>26387373</v>
      </c>
      <c r="P30" s="33">
        <v>42292717</v>
      </c>
    </row>
    <row r="31" spans="1:16">
      <c r="A31" s="20" t="s">
        <v>42</v>
      </c>
      <c r="B31" s="12"/>
      <c r="C31" s="25">
        <v>155996</v>
      </c>
      <c r="D31" s="14">
        <v>634765</v>
      </c>
      <c r="E31" s="14"/>
      <c r="F31" s="14">
        <v>0</v>
      </c>
      <c r="G31" s="14">
        <v>1130537</v>
      </c>
      <c r="H31" s="33">
        <v>1921298</v>
      </c>
      <c r="I31" s="12"/>
      <c r="J31" s="25"/>
      <c r="K31" s="14">
        <v>14368496</v>
      </c>
      <c r="L31" s="33">
        <v>14368496</v>
      </c>
      <c r="M31" s="12"/>
      <c r="N31" s="25">
        <v>16289794</v>
      </c>
      <c r="O31" s="14">
        <v>27945148</v>
      </c>
      <c r="P31" s="33">
        <v>44234942</v>
      </c>
    </row>
    <row r="32" spans="1:16">
      <c r="A32" s="20" t="s">
        <v>43</v>
      </c>
      <c r="B32" s="12"/>
      <c r="C32" s="25">
        <v>169333</v>
      </c>
      <c r="D32" s="14">
        <v>763471</v>
      </c>
      <c r="E32" s="14"/>
      <c r="F32" s="14">
        <v>0</v>
      </c>
      <c r="G32" s="14">
        <v>1204961</v>
      </c>
      <c r="H32" s="33">
        <v>2137765</v>
      </c>
      <c r="I32" s="12"/>
      <c r="J32" s="25"/>
      <c r="K32" s="14">
        <v>14081137</v>
      </c>
      <c r="L32" s="33">
        <v>14081137</v>
      </c>
      <c r="M32" s="12"/>
      <c r="N32" s="25">
        <v>16218902</v>
      </c>
      <c r="O32" s="14">
        <v>29568599</v>
      </c>
      <c r="P32" s="33">
        <v>45787501</v>
      </c>
    </row>
    <row r="33" spans="1:16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34" t="str">
        <f>SUM(H29:H32)</f>
        <v>0</v>
      </c>
      <c r="I33" s="12"/>
      <c r="J33" s="26" t="str">
        <f>SUM(J29:J32)</f>
        <v>0</v>
      </c>
      <c r="K33" s="15" t="str">
        <f>SUM(K29:K32)</f>
        <v>0</v>
      </c>
      <c r="L33" s="34" t="str">
        <f>SUM(L29:L32)</f>
        <v>0</v>
      </c>
      <c r="M33" s="12"/>
      <c r="N33" s="26" t="str">
        <f>SUM(N29:N32)</f>
        <v>0</v>
      </c>
      <c r="O33" s="15" t="str">
        <f>SUM(O29:O32)</f>
        <v>0</v>
      </c>
      <c r="P33" s="34" t="str">
        <f>SUM(P29:P32)</f>
        <v>0</v>
      </c>
    </row>
    <row r="34" spans="1:16">
      <c r="A34" s="18"/>
      <c r="B34" s="12"/>
      <c r="C34" s="24"/>
      <c r="D34" s="12"/>
      <c r="E34" s="12"/>
      <c r="F34" s="12"/>
      <c r="G34" s="12"/>
      <c r="H34" s="32"/>
      <c r="I34" s="12"/>
      <c r="J34" s="24"/>
      <c r="K34" s="12"/>
      <c r="L34" s="32"/>
      <c r="M34" s="12"/>
      <c r="N34" s="24"/>
      <c r="O34" s="12"/>
      <c r="P34" s="32"/>
    </row>
    <row r="35" spans="1:16">
      <c r="A35" s="19" t="s">
        <v>48</v>
      </c>
      <c r="B35" s="12"/>
      <c r="C35" s="24"/>
      <c r="D35" s="12"/>
      <c r="E35" s="12"/>
      <c r="F35" s="12"/>
      <c r="G35" s="12"/>
      <c r="H35" s="32"/>
      <c r="I35" s="12"/>
      <c r="J35" s="24"/>
      <c r="K35" s="12"/>
      <c r="L35" s="32"/>
      <c r="M35" s="12"/>
      <c r="N35" s="24"/>
      <c r="O35" s="12"/>
      <c r="P35" s="32"/>
    </row>
    <row r="36" spans="1:16">
      <c r="A36" s="20" t="s">
        <v>40</v>
      </c>
      <c r="B36" s="12"/>
      <c r="C36" s="25">
        <v>76189</v>
      </c>
      <c r="D36" s="14">
        <v>396123</v>
      </c>
      <c r="E36" s="14"/>
      <c r="F36" s="14">
        <v>6752499</v>
      </c>
      <c r="G36" s="14">
        <v>966623</v>
      </c>
      <c r="H36" s="33">
        <v>8191434</v>
      </c>
      <c r="I36" s="12"/>
      <c r="J36" s="25"/>
      <c r="K36" s="14">
        <v>15172708</v>
      </c>
      <c r="L36" s="33">
        <v>15172708</v>
      </c>
      <c r="M36" s="12"/>
      <c r="N36" s="25">
        <v>23364142</v>
      </c>
      <c r="O36" s="14">
        <v>-5590951</v>
      </c>
      <c r="P36" s="33">
        <v>17773191</v>
      </c>
    </row>
    <row r="37" spans="1:16">
      <c r="A37" s="20" t="s">
        <v>41</v>
      </c>
      <c r="B37" s="12"/>
      <c r="C37" s="25">
        <v>83222</v>
      </c>
      <c r="D37" s="14">
        <v>582927</v>
      </c>
      <c r="E37" s="14"/>
      <c r="F37" s="14">
        <v>6721189</v>
      </c>
      <c r="G37" s="14">
        <v>900792</v>
      </c>
      <c r="H37" s="33">
        <v>8288130</v>
      </c>
      <c r="I37" s="12"/>
      <c r="J37" s="25"/>
      <c r="K37" s="14">
        <v>14912154</v>
      </c>
      <c r="L37" s="33">
        <v>14912154</v>
      </c>
      <c r="M37" s="12"/>
      <c r="N37" s="25">
        <v>23200284</v>
      </c>
      <c r="O37" s="14">
        <v>-5938547</v>
      </c>
      <c r="P37" s="33">
        <v>17261737</v>
      </c>
    </row>
    <row r="38" spans="1:16">
      <c r="A38" s="20" t="s">
        <v>42</v>
      </c>
      <c r="B38" s="12"/>
      <c r="C38" s="25">
        <v>76938</v>
      </c>
      <c r="D38" s="14">
        <v>535073</v>
      </c>
      <c r="E38" s="14"/>
      <c r="F38" s="14">
        <v>7213289</v>
      </c>
      <c r="G38" s="14">
        <v>1052507</v>
      </c>
      <c r="H38" s="33">
        <v>8877807</v>
      </c>
      <c r="I38" s="12"/>
      <c r="J38" s="25"/>
      <c r="K38" s="14">
        <v>14640318</v>
      </c>
      <c r="L38" s="33">
        <v>14640318</v>
      </c>
      <c r="M38" s="12"/>
      <c r="N38" s="25">
        <v>23518125</v>
      </c>
      <c r="O38" s="14">
        <v>-6318497</v>
      </c>
      <c r="P38" s="33">
        <v>17199628</v>
      </c>
    </row>
    <row r="39" spans="1:16">
      <c r="A39" s="20" t="s">
        <v>43</v>
      </c>
      <c r="B39" s="12"/>
      <c r="C39" s="25">
        <v>66675</v>
      </c>
      <c r="D39" s="14">
        <v>540721</v>
      </c>
      <c r="E39" s="14"/>
      <c r="F39" s="14">
        <v>7747224</v>
      </c>
      <c r="G39" s="14">
        <v>1090526</v>
      </c>
      <c r="H39" s="33">
        <v>9445146</v>
      </c>
      <c r="I39" s="12"/>
      <c r="J39" s="25"/>
      <c r="K39" s="14">
        <v>14366263</v>
      </c>
      <c r="L39" s="33">
        <v>14366263</v>
      </c>
      <c r="M39" s="12"/>
      <c r="N39" s="25">
        <v>23811409</v>
      </c>
      <c r="O39" s="14">
        <v>-6579673</v>
      </c>
      <c r="P39" s="33">
        <v>17231736</v>
      </c>
    </row>
    <row r="40" spans="1:16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34" t="str">
        <f>SUM(H36:H39)</f>
        <v>0</v>
      </c>
      <c r="I40" s="12"/>
      <c r="J40" s="26" t="str">
        <f>SUM(J36:J39)</f>
        <v>0</v>
      </c>
      <c r="K40" s="15" t="str">
        <f>SUM(K36:K39)</f>
        <v>0</v>
      </c>
      <c r="L40" s="34" t="str">
        <f>SUM(L36:L39)</f>
        <v>0</v>
      </c>
      <c r="M40" s="12"/>
      <c r="N40" s="26" t="str">
        <f>SUM(N36:N39)</f>
        <v>0</v>
      </c>
      <c r="O40" s="15" t="str">
        <f>SUM(O36:O39)</f>
        <v>0</v>
      </c>
      <c r="P40" s="34" t="str">
        <f>SUM(P36:P39)</f>
        <v>0</v>
      </c>
    </row>
    <row r="41" spans="1:16">
      <c r="A41" s="18"/>
      <c r="B41" s="12"/>
      <c r="C41" s="24"/>
      <c r="D41" s="12"/>
      <c r="E41" s="12"/>
      <c r="F41" s="12"/>
      <c r="G41" s="12"/>
      <c r="H41" s="32"/>
      <c r="I41" s="12"/>
      <c r="J41" s="24"/>
      <c r="K41" s="12"/>
      <c r="L41" s="32"/>
      <c r="M41" s="12"/>
      <c r="N41" s="24"/>
      <c r="O41" s="12"/>
      <c r="P41" s="32"/>
    </row>
    <row r="42" spans="1:16">
      <c r="A42" s="19" t="s">
        <v>49</v>
      </c>
      <c r="B42" s="12"/>
      <c r="C42" s="24"/>
      <c r="D42" s="12"/>
      <c r="E42" s="12"/>
      <c r="F42" s="12"/>
      <c r="G42" s="12"/>
      <c r="H42" s="32"/>
      <c r="I42" s="12"/>
      <c r="J42" s="24"/>
      <c r="K42" s="12"/>
      <c r="L42" s="32"/>
      <c r="M42" s="12"/>
      <c r="N42" s="24"/>
      <c r="O42" s="12"/>
      <c r="P42" s="32"/>
    </row>
    <row r="43" spans="1:16">
      <c r="A43" s="20" t="s">
        <v>40</v>
      </c>
      <c r="B43" s="12"/>
      <c r="C43" s="25">
        <v>43387</v>
      </c>
      <c r="D43" s="14">
        <v>265401</v>
      </c>
      <c r="E43" s="14"/>
      <c r="F43" s="14">
        <v>8082913</v>
      </c>
      <c r="G43" s="14">
        <v>619269</v>
      </c>
      <c r="H43" s="33">
        <v>9010970</v>
      </c>
      <c r="I43" s="12"/>
      <c r="J43" s="25"/>
      <c r="K43" s="14">
        <v>13619856</v>
      </c>
      <c r="L43" s="33">
        <v>13619856</v>
      </c>
      <c r="M43" s="12"/>
      <c r="N43" s="25">
        <v>22630826</v>
      </c>
      <c r="O43" s="14">
        <v>-7110874</v>
      </c>
      <c r="P43" s="33">
        <v>15519952</v>
      </c>
    </row>
    <row r="44" spans="1:16">
      <c r="A44" s="20" t="s">
        <v>41</v>
      </c>
      <c r="B44" s="12"/>
      <c r="C44" s="25">
        <v>48354</v>
      </c>
      <c r="D44" s="14">
        <v>361749</v>
      </c>
      <c r="E44" s="14"/>
      <c r="F44" s="14">
        <v>7610427</v>
      </c>
      <c r="G44" s="14">
        <v>587669</v>
      </c>
      <c r="H44" s="33">
        <v>8608199</v>
      </c>
      <c r="I44" s="12"/>
      <c r="J44" s="25"/>
      <c r="K44" s="14">
        <v>13378595</v>
      </c>
      <c r="L44" s="33">
        <v>13378595</v>
      </c>
      <c r="M44" s="12"/>
      <c r="N44" s="25">
        <v>21986794</v>
      </c>
      <c r="O44" s="14">
        <v>-6751913</v>
      </c>
      <c r="P44" s="33">
        <v>15234881</v>
      </c>
    </row>
    <row r="45" spans="1:16">
      <c r="A45" s="20" t="s">
        <v>42</v>
      </c>
      <c r="B45" s="12"/>
      <c r="C45" s="25">
        <v>82814</v>
      </c>
      <c r="D45" s="14">
        <v>310936</v>
      </c>
      <c r="E45" s="14"/>
      <c r="F45" s="14">
        <v>7548116</v>
      </c>
      <c r="G45" s="14">
        <v>973309</v>
      </c>
      <c r="H45" s="33">
        <v>8915175</v>
      </c>
      <c r="I45" s="12"/>
      <c r="J45" s="25"/>
      <c r="K45" s="14">
        <v>13121177</v>
      </c>
      <c r="L45" s="33">
        <v>13121177</v>
      </c>
      <c r="M45" s="12"/>
      <c r="N45" s="25">
        <v>22036352</v>
      </c>
      <c r="O45" s="14">
        <v>-6992449</v>
      </c>
      <c r="P45" s="33">
        <v>15043903</v>
      </c>
    </row>
    <row r="46" spans="1:16">
      <c r="A46" s="20" t="s">
        <v>43</v>
      </c>
      <c r="B46" s="12"/>
      <c r="C46" s="25">
        <v>48097</v>
      </c>
      <c r="D46" s="14">
        <v>348724</v>
      </c>
      <c r="E46" s="14"/>
      <c r="F46" s="14">
        <v>7465903</v>
      </c>
      <c r="G46" s="14">
        <v>1018857</v>
      </c>
      <c r="H46" s="33">
        <v>8881581</v>
      </c>
      <c r="I46" s="12"/>
      <c r="J46" s="25"/>
      <c r="K46" s="14">
        <v>12864538</v>
      </c>
      <c r="L46" s="33">
        <v>12864538</v>
      </c>
      <c r="M46" s="12"/>
      <c r="N46" s="25">
        <v>21746119</v>
      </c>
      <c r="O46" s="14">
        <v>-6725357</v>
      </c>
      <c r="P46" s="33">
        <v>15020762</v>
      </c>
    </row>
    <row r="47" spans="1:16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34" t="str">
        <f>SUM(H43:H46)</f>
        <v>0</v>
      </c>
      <c r="I47" s="12"/>
      <c r="J47" s="26" t="str">
        <f>SUM(J43:J46)</f>
        <v>0</v>
      </c>
      <c r="K47" s="15" t="str">
        <f>SUM(K43:K46)</f>
        <v>0</v>
      </c>
      <c r="L47" s="34" t="str">
        <f>SUM(L43:L46)</f>
        <v>0</v>
      </c>
      <c r="M47" s="12"/>
      <c r="N47" s="26" t="str">
        <f>SUM(N43:N46)</f>
        <v>0</v>
      </c>
      <c r="O47" s="15" t="str">
        <f>SUM(O43:O46)</f>
        <v>0</v>
      </c>
      <c r="P47" s="34" t="str">
        <f>SUM(P43:P46)</f>
        <v>0</v>
      </c>
    </row>
    <row r="48" spans="1:16">
      <c r="A48" s="18"/>
      <c r="B48" s="12"/>
      <c r="C48" s="24"/>
      <c r="D48" s="12"/>
      <c r="E48" s="12"/>
      <c r="F48" s="12"/>
      <c r="G48" s="12"/>
      <c r="H48" s="32"/>
      <c r="I48" s="12"/>
      <c r="J48" s="24"/>
      <c r="K48" s="12"/>
      <c r="L48" s="32"/>
      <c r="M48" s="12"/>
      <c r="N48" s="24"/>
      <c r="O48" s="12"/>
      <c r="P48" s="32"/>
    </row>
    <row r="49" spans="1:16">
      <c r="A49" s="19" t="s">
        <v>50</v>
      </c>
      <c r="B49" s="12"/>
      <c r="C49" s="24"/>
      <c r="D49" s="12"/>
      <c r="E49" s="12"/>
      <c r="F49" s="12"/>
      <c r="G49" s="12"/>
      <c r="H49" s="32"/>
      <c r="I49" s="12"/>
      <c r="J49" s="24"/>
      <c r="K49" s="12"/>
      <c r="L49" s="32"/>
      <c r="M49" s="12"/>
      <c r="N49" s="24"/>
      <c r="O49" s="12"/>
      <c r="P49" s="32"/>
    </row>
    <row r="50" spans="1:16">
      <c r="A50" s="20" t="s">
        <v>40</v>
      </c>
      <c r="B50" s="12"/>
      <c r="C50" s="25">
        <v>11203904.36</v>
      </c>
      <c r="D50" s="14">
        <v>12548577.49</v>
      </c>
      <c r="E50" s="14"/>
      <c r="F50" s="14">
        <v>153314824.19</v>
      </c>
      <c r="G50" s="14"/>
      <c r="H50" s="33">
        <v>177067306.04</v>
      </c>
      <c r="I50" s="12"/>
      <c r="J50" s="25"/>
      <c r="K50" s="14"/>
      <c r="L50" s="33"/>
      <c r="M50" s="12"/>
      <c r="N50" s="25">
        <v>177067306.04</v>
      </c>
      <c r="O50" s="14">
        <v>155373909.99</v>
      </c>
      <c r="P50" s="33">
        <v>332441216.03</v>
      </c>
    </row>
    <row r="51" spans="1:16">
      <c r="A51" s="20" t="s">
        <v>41</v>
      </c>
      <c r="B51" s="12"/>
      <c r="C51" s="25">
        <v>9254723.35</v>
      </c>
      <c r="D51" s="14">
        <v>10828818.07</v>
      </c>
      <c r="E51" s="14"/>
      <c r="F51" s="14">
        <v>160481678.24</v>
      </c>
      <c r="G51" s="14"/>
      <c r="H51" s="33">
        <v>180565219.66</v>
      </c>
      <c r="I51" s="12"/>
      <c r="J51" s="25"/>
      <c r="K51" s="14"/>
      <c r="L51" s="33"/>
      <c r="M51" s="12"/>
      <c r="N51" s="25">
        <v>180565219.66</v>
      </c>
      <c r="O51" s="14">
        <v>160250837.45</v>
      </c>
      <c r="P51" s="33">
        <v>340816057.11</v>
      </c>
    </row>
    <row r="52" spans="1:16">
      <c r="A52" s="20" t="s">
        <v>42</v>
      </c>
      <c r="B52" s="12"/>
      <c r="C52" s="25">
        <v>7956473.36</v>
      </c>
      <c r="D52" s="14">
        <v>9424910.38</v>
      </c>
      <c r="E52" s="14"/>
      <c r="F52" s="14">
        <v>150645202.92</v>
      </c>
      <c r="G52" s="14"/>
      <c r="H52" s="33">
        <v>168026586.66</v>
      </c>
      <c r="I52" s="12"/>
      <c r="J52" s="25"/>
      <c r="K52" s="14"/>
      <c r="L52" s="33"/>
      <c r="M52" s="12"/>
      <c r="N52" s="25">
        <v>168026586.66</v>
      </c>
      <c r="O52" s="14">
        <v>163909320.72</v>
      </c>
      <c r="P52" s="33">
        <v>331935907.38</v>
      </c>
    </row>
    <row r="53" spans="1:16">
      <c r="A53" s="20" t="s">
        <v>43</v>
      </c>
      <c r="B53" s="12"/>
      <c r="C53" s="25">
        <v>8778679.09</v>
      </c>
      <c r="D53" s="14">
        <v>9160585.95</v>
      </c>
      <c r="E53" s="14"/>
      <c r="F53" s="14">
        <v>150362862.34</v>
      </c>
      <c r="G53" s="14"/>
      <c r="H53" s="33">
        <v>168302127.38</v>
      </c>
      <c r="I53" s="12"/>
      <c r="J53" s="25"/>
      <c r="K53" s="14"/>
      <c r="L53" s="33"/>
      <c r="M53" s="12"/>
      <c r="N53" s="25">
        <v>168302127.38</v>
      </c>
      <c r="O53" s="14">
        <v>160112185.34</v>
      </c>
      <c r="P53" s="33">
        <v>328414312.72</v>
      </c>
    </row>
    <row r="54" spans="1:16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34" t="str">
        <f>SUM(H50:H53)</f>
        <v>0</v>
      </c>
      <c r="I54" s="12"/>
      <c r="J54" s="26" t="str">
        <f>SUM(J50:J53)</f>
        <v>0</v>
      </c>
      <c r="K54" s="15" t="str">
        <f>SUM(K50:K53)</f>
        <v>0</v>
      </c>
      <c r="L54" s="34" t="str">
        <f>SUM(L50:L53)</f>
        <v>0</v>
      </c>
      <c r="M54" s="12"/>
      <c r="N54" s="26" t="str">
        <f>SUM(N50:N53)</f>
        <v>0</v>
      </c>
      <c r="O54" s="15" t="str">
        <f>SUM(O50:O53)</f>
        <v>0</v>
      </c>
      <c r="P54" s="34" t="str">
        <f>SUM(P50:P53)</f>
        <v>0</v>
      </c>
    </row>
    <row r="55" spans="1:16">
      <c r="A55" s="18"/>
      <c r="B55" s="12"/>
      <c r="C55" s="24"/>
      <c r="D55" s="12"/>
      <c r="E55" s="12"/>
      <c r="F55" s="12"/>
      <c r="G55" s="12"/>
      <c r="H55" s="32"/>
      <c r="I55" s="12"/>
      <c r="J55" s="24"/>
      <c r="K55" s="12"/>
      <c r="L55" s="32"/>
      <c r="M55" s="12"/>
      <c r="N55" s="24"/>
      <c r="O55" s="12"/>
      <c r="P55" s="32"/>
    </row>
    <row r="56" spans="1:16">
      <c r="A56" s="19" t="s">
        <v>51</v>
      </c>
      <c r="B56" s="12"/>
      <c r="C56" s="24"/>
      <c r="D56" s="12"/>
      <c r="E56" s="12"/>
      <c r="F56" s="12"/>
      <c r="G56" s="12"/>
      <c r="H56" s="32"/>
      <c r="I56" s="12"/>
      <c r="J56" s="24"/>
      <c r="K56" s="12"/>
      <c r="L56" s="32"/>
      <c r="M56" s="12"/>
      <c r="N56" s="24"/>
      <c r="O56" s="12"/>
      <c r="P56" s="32"/>
    </row>
    <row r="57" spans="1:16">
      <c r="A57" s="20" t="s">
        <v>40</v>
      </c>
      <c r="B57" s="12"/>
      <c r="C57" s="25">
        <v>22586497</v>
      </c>
      <c r="D57" s="14">
        <v>20728594</v>
      </c>
      <c r="E57" s="14">
        <v>2684516</v>
      </c>
      <c r="F57" s="14">
        <v>0</v>
      </c>
      <c r="G57" s="14">
        <v>2107822</v>
      </c>
      <c r="H57" s="33">
        <v>48107429</v>
      </c>
      <c r="I57" s="12"/>
      <c r="J57" s="25">
        <v>122720050</v>
      </c>
      <c r="K57" s="14">
        <v>22596756</v>
      </c>
      <c r="L57" s="33">
        <v>145316806</v>
      </c>
      <c r="M57" s="12"/>
      <c r="N57" s="25">
        <v>193424235</v>
      </c>
      <c r="O57" s="14">
        <v>181931442</v>
      </c>
      <c r="P57" s="33">
        <v>375355677</v>
      </c>
    </row>
    <row r="58" spans="1:16">
      <c r="A58" s="20" t="s">
        <v>41</v>
      </c>
      <c r="B58" s="12"/>
      <c r="C58" s="25">
        <v>20815230</v>
      </c>
      <c r="D58" s="14">
        <v>25858583</v>
      </c>
      <c r="E58" s="14">
        <v>1033617</v>
      </c>
      <c r="F58" s="14">
        <v>0</v>
      </c>
      <c r="G58" s="14">
        <v>7827545</v>
      </c>
      <c r="H58" s="33">
        <v>55534975</v>
      </c>
      <c r="I58" s="12"/>
      <c r="J58" s="25">
        <v>106285746</v>
      </c>
      <c r="K58" s="14">
        <v>21781935</v>
      </c>
      <c r="L58" s="33">
        <v>128067681</v>
      </c>
      <c r="M58" s="12"/>
      <c r="N58" s="25">
        <v>183602656</v>
      </c>
      <c r="O58" s="14">
        <v>193241847</v>
      </c>
      <c r="P58" s="33">
        <v>376844503</v>
      </c>
    </row>
    <row r="59" spans="1:16">
      <c r="A59" s="20" t="s">
        <v>42</v>
      </c>
      <c r="B59" s="12"/>
      <c r="C59" s="25">
        <v>23141355</v>
      </c>
      <c r="D59" s="14">
        <v>23820923</v>
      </c>
      <c r="E59" s="14">
        <v>3713552</v>
      </c>
      <c r="F59" s="14">
        <v>0</v>
      </c>
      <c r="G59" s="14">
        <v>2367545</v>
      </c>
      <c r="H59" s="33">
        <v>53043375</v>
      </c>
      <c r="I59" s="12"/>
      <c r="J59" s="25">
        <v>115071959</v>
      </c>
      <c r="K59" s="14">
        <v>20680342</v>
      </c>
      <c r="L59" s="33">
        <v>135752301</v>
      </c>
      <c r="M59" s="12"/>
      <c r="N59" s="25">
        <v>188795676</v>
      </c>
      <c r="O59" s="14">
        <v>207311203</v>
      </c>
      <c r="P59" s="33">
        <v>396106879</v>
      </c>
    </row>
    <row r="60" spans="1:16">
      <c r="A60" s="20" t="s">
        <v>43</v>
      </c>
      <c r="B60" s="12"/>
      <c r="C60" s="25">
        <v>23511601</v>
      </c>
      <c r="D60" s="14">
        <v>21836022</v>
      </c>
      <c r="E60" s="14">
        <v>2171144</v>
      </c>
      <c r="F60" s="14">
        <v>0</v>
      </c>
      <c r="G60" s="14">
        <v>2675424</v>
      </c>
      <c r="H60" s="33">
        <v>50194191</v>
      </c>
      <c r="I60" s="12"/>
      <c r="J60" s="25">
        <v>104777728</v>
      </c>
      <c r="K60" s="14">
        <v>20638628</v>
      </c>
      <c r="L60" s="33">
        <v>125416356</v>
      </c>
      <c r="M60" s="12"/>
      <c r="N60" s="25">
        <v>175610547</v>
      </c>
      <c r="O60" s="14">
        <v>219471603</v>
      </c>
      <c r="P60" s="33">
        <v>395082150</v>
      </c>
    </row>
    <row r="61" spans="1:16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34" t="str">
        <f>SUM(H57:H60)</f>
        <v>0</v>
      </c>
      <c r="I61" s="12"/>
      <c r="J61" s="26" t="str">
        <f>SUM(J57:J60)</f>
        <v>0</v>
      </c>
      <c r="K61" s="15" t="str">
        <f>SUM(K57:K60)</f>
        <v>0</v>
      </c>
      <c r="L61" s="34" t="str">
        <f>SUM(L57:L60)</f>
        <v>0</v>
      </c>
      <c r="M61" s="12"/>
      <c r="N61" s="26" t="str">
        <f>SUM(N57:N60)</f>
        <v>0</v>
      </c>
      <c r="O61" s="15" t="str">
        <f>SUM(O57:O60)</f>
        <v>0</v>
      </c>
      <c r="P61" s="34" t="str">
        <f>SUM(P57:P60)</f>
        <v>0</v>
      </c>
    </row>
    <row r="62" spans="1:16">
      <c r="A62" s="18"/>
      <c r="B62" s="12"/>
      <c r="C62" s="24"/>
      <c r="D62" s="12"/>
      <c r="E62" s="12"/>
      <c r="F62" s="12"/>
      <c r="G62" s="12"/>
      <c r="H62" s="32"/>
      <c r="I62" s="12"/>
      <c r="J62" s="24"/>
      <c r="K62" s="12"/>
      <c r="L62" s="32"/>
      <c r="M62" s="12"/>
      <c r="N62" s="24"/>
      <c r="O62" s="12"/>
      <c r="P62" s="32"/>
    </row>
    <row r="63" spans="1:16">
      <c r="A63" s="19" t="s">
        <v>52</v>
      </c>
      <c r="B63" s="12"/>
      <c r="C63" s="24"/>
      <c r="D63" s="12"/>
      <c r="E63" s="12"/>
      <c r="F63" s="12"/>
      <c r="G63" s="12"/>
      <c r="H63" s="32"/>
      <c r="I63" s="12"/>
      <c r="J63" s="24"/>
      <c r="K63" s="12"/>
      <c r="L63" s="32"/>
      <c r="M63" s="12"/>
      <c r="N63" s="24"/>
      <c r="O63" s="12"/>
      <c r="P63" s="32"/>
    </row>
    <row r="64" spans="1:16">
      <c r="A64" s="20" t="s">
        <v>40</v>
      </c>
      <c r="B64" s="12"/>
      <c r="C64" s="25">
        <v>4702665.91</v>
      </c>
      <c r="D64" s="14">
        <v>18179227.77</v>
      </c>
      <c r="E64" s="14">
        <v>604829</v>
      </c>
      <c r="F64" s="14"/>
      <c r="G64" s="14">
        <v>1378125.75</v>
      </c>
      <c r="H64" s="33">
        <v>24864848.43</v>
      </c>
      <c r="I64" s="12"/>
      <c r="J64" s="25">
        <v>8244184.26</v>
      </c>
      <c r="K64" s="14"/>
      <c r="L64" s="33">
        <v>8244184.26</v>
      </c>
      <c r="M64" s="12"/>
      <c r="N64" s="25">
        <v>33109032.69</v>
      </c>
      <c r="O64" s="14">
        <v>103006317.49</v>
      </c>
      <c r="P64" s="33">
        <v>136115350.18</v>
      </c>
    </row>
    <row r="65" spans="1:16">
      <c r="A65" s="20" t="s">
        <v>41</v>
      </c>
      <c r="B65" s="12"/>
      <c r="C65" s="25">
        <v>4166966.96</v>
      </c>
      <c r="D65" s="14">
        <v>16749613.01</v>
      </c>
      <c r="E65" s="14">
        <v>584627.78</v>
      </c>
      <c r="F65" s="14"/>
      <c r="G65" s="14">
        <v>1407382.5</v>
      </c>
      <c r="H65" s="33">
        <v>22908590.25</v>
      </c>
      <c r="I65" s="12"/>
      <c r="J65" s="25">
        <v>8513792.39</v>
      </c>
      <c r="K65" s="14"/>
      <c r="L65" s="33">
        <v>8513792.39</v>
      </c>
      <c r="M65" s="12"/>
      <c r="N65" s="25">
        <v>31422382.64</v>
      </c>
      <c r="O65" s="14">
        <v>104739579.46</v>
      </c>
      <c r="P65" s="33">
        <v>136161962.1</v>
      </c>
    </row>
    <row r="66" spans="1:16">
      <c r="A66" s="20" t="s">
        <v>42</v>
      </c>
      <c r="B66" s="12"/>
      <c r="C66" s="25">
        <v>3780896.4</v>
      </c>
      <c r="D66" s="14">
        <v>11132632.27</v>
      </c>
      <c r="E66" s="14">
        <v>578303.52</v>
      </c>
      <c r="F66" s="14"/>
      <c r="G66" s="14">
        <v>1436639.25</v>
      </c>
      <c r="H66" s="33">
        <v>16928471.44</v>
      </c>
      <c r="I66" s="12"/>
      <c r="J66" s="25">
        <v>8643035.56</v>
      </c>
      <c r="K66" s="14"/>
      <c r="L66" s="33">
        <v>8643035.56</v>
      </c>
      <c r="M66" s="12"/>
      <c r="N66" s="25">
        <v>25571507</v>
      </c>
      <c r="O66" s="14">
        <v>108740126.26</v>
      </c>
      <c r="P66" s="33">
        <v>134311633.26</v>
      </c>
    </row>
    <row r="67" spans="1:16">
      <c r="A67" s="20" t="s">
        <v>43</v>
      </c>
      <c r="B67" s="12"/>
      <c r="C67" s="25">
        <v>3861551.83</v>
      </c>
      <c r="D67" s="14">
        <v>3412094.78</v>
      </c>
      <c r="E67" s="14">
        <v>1410493.92</v>
      </c>
      <c r="F67" s="14"/>
      <c r="G67" s="14">
        <v>1593139.09</v>
      </c>
      <c r="H67" s="33">
        <v>10277279.62</v>
      </c>
      <c r="I67" s="12"/>
      <c r="J67" s="25">
        <v>17566576.11</v>
      </c>
      <c r="K67" s="14"/>
      <c r="L67" s="33">
        <v>17566576.11</v>
      </c>
      <c r="M67" s="12"/>
      <c r="N67" s="25">
        <v>27843855.73</v>
      </c>
      <c r="O67" s="14">
        <v>112340698.11</v>
      </c>
      <c r="P67" s="33">
        <v>140184553.84</v>
      </c>
    </row>
    <row r="68" spans="1:16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34" t="str">
        <f>SUM(H64:H67)</f>
        <v>0</v>
      </c>
      <c r="I68" s="12"/>
      <c r="J68" s="26" t="str">
        <f>SUM(J64:J67)</f>
        <v>0</v>
      </c>
      <c r="K68" s="15" t="str">
        <f>SUM(K64:K67)</f>
        <v>0</v>
      </c>
      <c r="L68" s="34" t="str">
        <f>SUM(L64:L67)</f>
        <v>0</v>
      </c>
      <c r="M68" s="12"/>
      <c r="N68" s="26" t="str">
        <f>SUM(N64:N67)</f>
        <v>0</v>
      </c>
      <c r="O68" s="15" t="str">
        <f>SUM(O64:O67)</f>
        <v>0</v>
      </c>
      <c r="P68" s="34" t="str">
        <f>SUM(P64:P67)</f>
        <v>0</v>
      </c>
    </row>
    <row r="69" spans="1:16">
      <c r="A69" s="18"/>
      <c r="B69" s="12"/>
      <c r="C69" s="24"/>
      <c r="D69" s="12"/>
      <c r="E69" s="12"/>
      <c r="F69" s="12"/>
      <c r="G69" s="12"/>
      <c r="H69" s="32"/>
      <c r="I69" s="12"/>
      <c r="J69" s="24"/>
      <c r="K69" s="12"/>
      <c r="L69" s="32"/>
      <c r="M69" s="12"/>
      <c r="N69" s="24"/>
      <c r="O69" s="12"/>
      <c r="P69" s="32"/>
    </row>
    <row r="70" spans="1:16">
      <c r="A70" s="19" t="s">
        <v>53</v>
      </c>
      <c r="B70" s="12"/>
      <c r="C70" s="24"/>
      <c r="D70" s="12"/>
      <c r="E70" s="12"/>
      <c r="F70" s="12"/>
      <c r="G70" s="12"/>
      <c r="H70" s="32"/>
      <c r="I70" s="12"/>
      <c r="J70" s="24"/>
      <c r="K70" s="12"/>
      <c r="L70" s="32"/>
      <c r="M70" s="12"/>
      <c r="N70" s="24"/>
      <c r="O70" s="12"/>
      <c r="P70" s="32"/>
    </row>
    <row r="71" spans="1:16">
      <c r="A71" s="20" t="s">
        <v>40</v>
      </c>
      <c r="B71" s="12"/>
      <c r="C71" s="25">
        <v>9705442</v>
      </c>
      <c r="D71" s="14">
        <v>11129589</v>
      </c>
      <c r="E71" s="14">
        <v>298857</v>
      </c>
      <c r="F71" s="14"/>
      <c r="G71" s="14">
        <v>1361103</v>
      </c>
      <c r="H71" s="33">
        <v>22494991</v>
      </c>
      <c r="I71" s="12"/>
      <c r="J71" s="25">
        <v>31661488</v>
      </c>
      <c r="K71" s="14">
        <v>7619180</v>
      </c>
      <c r="L71" s="33">
        <v>39280668</v>
      </c>
      <c r="M71" s="12"/>
      <c r="N71" s="25">
        <v>61775659</v>
      </c>
      <c r="O71" s="14">
        <v>140141593</v>
      </c>
      <c r="P71" s="33">
        <v>201917252</v>
      </c>
    </row>
    <row r="72" spans="1:16">
      <c r="A72" s="20" t="s">
        <v>41</v>
      </c>
      <c r="B72" s="12"/>
      <c r="C72" s="25">
        <v>8654019</v>
      </c>
      <c r="D72" s="14">
        <v>13806185</v>
      </c>
      <c r="E72" s="14">
        <v>301123</v>
      </c>
      <c r="F72" s="14"/>
      <c r="G72" s="14">
        <v>3430467</v>
      </c>
      <c r="H72" s="33">
        <v>26191794</v>
      </c>
      <c r="I72" s="12"/>
      <c r="J72" s="25">
        <v>17390103</v>
      </c>
      <c r="K72" s="14">
        <v>7522287</v>
      </c>
      <c r="L72" s="33">
        <v>24912390</v>
      </c>
      <c r="M72" s="12"/>
      <c r="N72" s="25">
        <v>51104184</v>
      </c>
      <c r="O72" s="14">
        <v>147341020</v>
      </c>
      <c r="P72" s="33">
        <v>198445204</v>
      </c>
    </row>
    <row r="73" spans="1:16">
      <c r="A73" s="20" t="s">
        <v>42</v>
      </c>
      <c r="B73" s="12"/>
      <c r="C73" s="25">
        <v>9663627</v>
      </c>
      <c r="D73" s="14">
        <v>12835018</v>
      </c>
      <c r="E73" s="14">
        <v>501312</v>
      </c>
      <c r="F73" s="14"/>
      <c r="G73" s="14">
        <v>1876427</v>
      </c>
      <c r="H73" s="33">
        <v>24876384</v>
      </c>
      <c r="I73" s="12"/>
      <c r="J73" s="25">
        <v>16213313</v>
      </c>
      <c r="K73" s="14">
        <v>7873832</v>
      </c>
      <c r="L73" s="33">
        <v>24087145</v>
      </c>
      <c r="M73" s="12"/>
      <c r="N73" s="25">
        <v>48963529</v>
      </c>
      <c r="O73" s="14">
        <v>154217939</v>
      </c>
      <c r="P73" s="33">
        <v>203181468</v>
      </c>
    </row>
    <row r="74" spans="1:16">
      <c r="A74" s="20" t="s">
        <v>43</v>
      </c>
      <c r="B74" s="12"/>
      <c r="C74" s="25">
        <v>11917520</v>
      </c>
      <c r="D74" s="14">
        <v>12274534</v>
      </c>
      <c r="E74" s="14">
        <v>504170</v>
      </c>
      <c r="F74" s="14"/>
      <c r="G74" s="14">
        <v>1406605</v>
      </c>
      <c r="H74" s="33">
        <v>26102829</v>
      </c>
      <c r="I74" s="12"/>
      <c r="J74" s="25">
        <v>6544722</v>
      </c>
      <c r="K74" s="14">
        <v>8022029</v>
      </c>
      <c r="L74" s="33">
        <v>14566751</v>
      </c>
      <c r="M74" s="12"/>
      <c r="N74" s="25">
        <v>40669580</v>
      </c>
      <c r="O74" s="14">
        <v>167569678</v>
      </c>
      <c r="P74" s="33">
        <v>208239258</v>
      </c>
    </row>
    <row r="75" spans="1:16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34" t="str">
        <f>SUM(H71:H74)</f>
        <v>0</v>
      </c>
      <c r="I75" s="12"/>
      <c r="J75" s="26" t="str">
        <f>SUM(J71:J74)</f>
        <v>0</v>
      </c>
      <c r="K75" s="15" t="str">
        <f>SUM(K71:K74)</f>
        <v>0</v>
      </c>
      <c r="L75" s="34" t="str">
        <f>SUM(L71:L74)</f>
        <v>0</v>
      </c>
      <c r="M75" s="12"/>
      <c r="N75" s="26" t="str">
        <f>SUM(N71:N74)</f>
        <v>0</v>
      </c>
      <c r="O75" s="15" t="str">
        <f>SUM(O71:O74)</f>
        <v>0</v>
      </c>
      <c r="P75" s="34" t="str">
        <f>SUM(P71:P74)</f>
        <v>0</v>
      </c>
    </row>
    <row r="76" spans="1:16">
      <c r="A76" s="18"/>
      <c r="B76" s="12"/>
      <c r="C76" s="24"/>
      <c r="D76" s="12"/>
      <c r="E76" s="12"/>
      <c r="F76" s="12"/>
      <c r="G76" s="12"/>
      <c r="H76" s="32"/>
      <c r="I76" s="12"/>
      <c r="J76" s="24"/>
      <c r="K76" s="12"/>
      <c r="L76" s="32"/>
      <c r="M76" s="12"/>
      <c r="N76" s="24"/>
      <c r="O76" s="12"/>
      <c r="P76" s="32"/>
    </row>
    <row r="77" spans="1:16">
      <c r="A77" s="19" t="s">
        <v>54</v>
      </c>
      <c r="B77" s="12"/>
      <c r="C77" s="24"/>
      <c r="D77" s="12"/>
      <c r="E77" s="12"/>
      <c r="F77" s="12"/>
      <c r="G77" s="12"/>
      <c r="H77" s="32"/>
      <c r="I77" s="12"/>
      <c r="J77" s="24"/>
      <c r="K77" s="12"/>
      <c r="L77" s="32"/>
      <c r="M77" s="12"/>
      <c r="N77" s="24"/>
      <c r="O77" s="12"/>
      <c r="P77" s="32"/>
    </row>
    <row r="78" spans="1:16">
      <c r="A78" s="20" t="s">
        <v>40</v>
      </c>
      <c r="B78" s="12"/>
      <c r="C78" s="25">
        <v>20312640.64</v>
      </c>
      <c r="D78" s="14">
        <v>14238234.55</v>
      </c>
      <c r="E78" s="14"/>
      <c r="F78" s="14">
        <v>-353158394.27</v>
      </c>
      <c r="G78" s="14"/>
      <c r="H78" s="33">
        <v>-318607519.08</v>
      </c>
      <c r="I78" s="12"/>
      <c r="J78" s="25"/>
      <c r="K78" s="14"/>
      <c r="L78" s="33"/>
      <c r="M78" s="12"/>
      <c r="N78" s="25">
        <v>-318607519.08</v>
      </c>
      <c r="O78" s="14">
        <v>516554802.86</v>
      </c>
      <c r="P78" s="33">
        <v>197947283.78</v>
      </c>
    </row>
    <row r="79" spans="1:16">
      <c r="A79" s="20" t="s">
        <v>41</v>
      </c>
      <c r="B79" s="12"/>
      <c r="C79" s="25">
        <v>20128628.72</v>
      </c>
      <c r="D79" s="14">
        <v>12733925.32</v>
      </c>
      <c r="E79" s="14"/>
      <c r="F79" s="14">
        <v>-360078030.31</v>
      </c>
      <c r="G79" s="14"/>
      <c r="H79" s="33">
        <v>-327215476.27</v>
      </c>
      <c r="I79" s="12"/>
      <c r="J79" s="25"/>
      <c r="K79" s="14"/>
      <c r="L79" s="33"/>
      <c r="M79" s="12"/>
      <c r="N79" s="25">
        <v>-327215476.27</v>
      </c>
      <c r="O79" s="14">
        <v>512904922.9</v>
      </c>
      <c r="P79" s="33">
        <v>185689446.63</v>
      </c>
    </row>
    <row r="80" spans="1:16">
      <c r="A80" s="20" t="s">
        <v>42</v>
      </c>
      <c r="B80" s="12"/>
      <c r="C80" s="25">
        <v>14012486.76</v>
      </c>
      <c r="D80" s="14">
        <v>11339108.17</v>
      </c>
      <c r="E80" s="14"/>
      <c r="F80" s="14">
        <v>-354874578.48</v>
      </c>
      <c r="G80" s="14"/>
      <c r="H80" s="33">
        <v>-329522983.55</v>
      </c>
      <c r="I80" s="12"/>
      <c r="J80" s="25"/>
      <c r="K80" s="14"/>
      <c r="L80" s="33"/>
      <c r="M80" s="12"/>
      <c r="N80" s="25">
        <v>-329522983.55</v>
      </c>
      <c r="O80" s="14">
        <v>509986154.56</v>
      </c>
      <c r="P80" s="33">
        <v>180463171.01</v>
      </c>
    </row>
    <row r="81" spans="1:16">
      <c r="A81" s="20" t="s">
        <v>43</v>
      </c>
      <c r="B81" s="12"/>
      <c r="C81" s="25">
        <v>11774165.57</v>
      </c>
      <c r="D81" s="14">
        <v>9874973.99</v>
      </c>
      <c r="E81" s="14"/>
      <c r="F81" s="14">
        <v>-351044108.75</v>
      </c>
      <c r="G81" s="14"/>
      <c r="H81" s="33">
        <v>-329394969.19</v>
      </c>
      <c r="I81" s="12"/>
      <c r="J81" s="25"/>
      <c r="K81" s="14"/>
      <c r="L81" s="33"/>
      <c r="M81" s="12"/>
      <c r="N81" s="25">
        <v>-329394969.19</v>
      </c>
      <c r="O81" s="14">
        <v>510062518.86</v>
      </c>
      <c r="P81" s="33">
        <v>180667549.67</v>
      </c>
    </row>
    <row r="82" spans="1:16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34" t="str">
        <f>SUM(H78:H81)</f>
        <v>0</v>
      </c>
      <c r="I82" s="12"/>
      <c r="J82" s="26" t="str">
        <f>SUM(J78:J81)</f>
        <v>0</v>
      </c>
      <c r="K82" s="15" t="str">
        <f>SUM(K78:K81)</f>
        <v>0</v>
      </c>
      <c r="L82" s="34" t="str">
        <f>SUM(L78:L81)</f>
        <v>0</v>
      </c>
      <c r="M82" s="12"/>
      <c r="N82" s="26" t="str">
        <f>SUM(N78:N81)</f>
        <v>0</v>
      </c>
      <c r="O82" s="15" t="str">
        <f>SUM(O78:O81)</f>
        <v>0</v>
      </c>
      <c r="P82" s="34" t="str">
        <f>SUM(P78:P81)</f>
        <v>0</v>
      </c>
    </row>
    <row r="83" spans="1:16">
      <c r="A83" s="18"/>
      <c r="B83" s="12"/>
      <c r="C83" s="24"/>
      <c r="D83" s="12"/>
      <c r="E83" s="12"/>
      <c r="F83" s="12"/>
      <c r="G83" s="12"/>
      <c r="H83" s="32"/>
      <c r="I83" s="12"/>
      <c r="J83" s="24"/>
      <c r="K83" s="12"/>
      <c r="L83" s="32"/>
      <c r="M83" s="12"/>
      <c r="N83" s="24"/>
      <c r="O83" s="12"/>
      <c r="P83" s="32"/>
    </row>
    <row r="84" spans="1:16">
      <c r="A84" s="19" t="s">
        <v>55</v>
      </c>
      <c r="B84" s="12"/>
      <c r="C84" s="24"/>
      <c r="D84" s="12"/>
      <c r="E84" s="12"/>
      <c r="F84" s="12"/>
      <c r="G84" s="12"/>
      <c r="H84" s="32"/>
      <c r="I84" s="12"/>
      <c r="J84" s="24"/>
      <c r="K84" s="12"/>
      <c r="L84" s="32"/>
      <c r="M84" s="12"/>
      <c r="N84" s="24"/>
      <c r="O84" s="12"/>
      <c r="P84" s="32"/>
    </row>
    <row r="85" spans="1:16">
      <c r="A85" s="20" t="s">
        <v>40</v>
      </c>
      <c r="B85" s="12"/>
      <c r="C85" s="25">
        <v>5989214</v>
      </c>
      <c r="D85" s="14">
        <v>-1406175</v>
      </c>
      <c r="E85" s="14">
        <v>0</v>
      </c>
      <c r="F85" s="14">
        <v>-5545155</v>
      </c>
      <c r="G85" s="14">
        <v>0</v>
      </c>
      <c r="H85" s="33">
        <v>-962116</v>
      </c>
      <c r="I85" s="12"/>
      <c r="J85" s="25">
        <v>241569765</v>
      </c>
      <c r="K85" s="14">
        <v>1370619</v>
      </c>
      <c r="L85" s="33">
        <v>242940384</v>
      </c>
      <c r="M85" s="12"/>
      <c r="N85" s="25">
        <v>241978268</v>
      </c>
      <c r="O85" s="14">
        <v>-205011968</v>
      </c>
      <c r="P85" s="33">
        <v>36966300</v>
      </c>
    </row>
    <row r="86" spans="1:16">
      <c r="A86" s="20" t="s">
        <v>41</v>
      </c>
      <c r="B86" s="12"/>
      <c r="C86" s="25">
        <v>3630711</v>
      </c>
      <c r="D86" s="14">
        <v>165110</v>
      </c>
      <c r="E86" s="14">
        <v>0</v>
      </c>
      <c r="F86" s="14">
        <v>-4248628</v>
      </c>
      <c r="G86" s="14">
        <v>0</v>
      </c>
      <c r="H86" s="33">
        <v>-452807</v>
      </c>
      <c r="I86" s="12"/>
      <c r="J86" s="25">
        <v>238569765</v>
      </c>
      <c r="K86" s="14">
        <v>1405105</v>
      </c>
      <c r="L86" s="33">
        <v>239974870</v>
      </c>
      <c r="M86" s="12"/>
      <c r="N86" s="25">
        <v>239522063</v>
      </c>
      <c r="O86" s="14">
        <v>-207175057</v>
      </c>
      <c r="P86" s="33">
        <v>32347006</v>
      </c>
    </row>
    <row r="87" spans="1:16">
      <c r="A87" s="20" t="s">
        <v>42</v>
      </c>
      <c r="B87" s="12"/>
      <c r="C87" s="25">
        <v>3324723</v>
      </c>
      <c r="D87" s="14">
        <v>-668941</v>
      </c>
      <c r="E87" s="14">
        <v>0</v>
      </c>
      <c r="F87" s="14">
        <v>-2019384</v>
      </c>
      <c r="G87" s="14">
        <v>0</v>
      </c>
      <c r="H87" s="33">
        <v>636398</v>
      </c>
      <c r="I87" s="12"/>
      <c r="J87" s="25">
        <v>237569765</v>
      </c>
      <c r="K87" s="14">
        <v>1504561</v>
      </c>
      <c r="L87" s="33">
        <v>239074326</v>
      </c>
      <c r="M87" s="12"/>
      <c r="N87" s="25">
        <v>239710724</v>
      </c>
      <c r="O87" s="14">
        <v>-207952877</v>
      </c>
      <c r="P87" s="33">
        <v>31757847</v>
      </c>
    </row>
    <row r="88" spans="1:16">
      <c r="A88" s="20" t="s">
        <v>43</v>
      </c>
      <c r="B88" s="12"/>
      <c r="C88" s="25">
        <v>2900191</v>
      </c>
      <c r="D88" s="14">
        <v>-1464443</v>
      </c>
      <c r="E88" s="14">
        <v>0</v>
      </c>
      <c r="F88" s="14">
        <v>-2001151</v>
      </c>
      <c r="G88" s="14">
        <v>50</v>
      </c>
      <c r="H88" s="33">
        <v>-565353</v>
      </c>
      <c r="I88" s="12"/>
      <c r="J88" s="25">
        <v>235569765</v>
      </c>
      <c r="K88" s="14">
        <v>1604017</v>
      </c>
      <c r="L88" s="33">
        <v>237173782</v>
      </c>
      <c r="M88" s="12"/>
      <c r="N88" s="25">
        <v>236608429</v>
      </c>
      <c r="O88" s="14">
        <v>-209998252</v>
      </c>
      <c r="P88" s="33">
        <v>26610177</v>
      </c>
    </row>
    <row r="89" spans="1:16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34" t="str">
        <f>SUM(H85:H88)</f>
        <v>0</v>
      </c>
      <c r="I89" s="12"/>
      <c r="J89" s="26" t="str">
        <f>SUM(J85:J88)</f>
        <v>0</v>
      </c>
      <c r="K89" s="15" t="str">
        <f>SUM(K85:K88)</f>
        <v>0</v>
      </c>
      <c r="L89" s="34" t="str">
        <f>SUM(L85:L88)</f>
        <v>0</v>
      </c>
      <c r="M89" s="12"/>
      <c r="N89" s="26" t="str">
        <f>SUM(N85:N88)</f>
        <v>0</v>
      </c>
      <c r="O89" s="15" t="str">
        <f>SUM(O85:O88)</f>
        <v>0</v>
      </c>
      <c r="P89" s="34" t="str">
        <f>SUM(P85:P88)</f>
        <v>0</v>
      </c>
    </row>
    <row r="90" spans="1:16">
      <c r="A90" s="18"/>
      <c r="B90" s="12"/>
      <c r="C90" s="24"/>
      <c r="D90" s="12"/>
      <c r="E90" s="12"/>
      <c r="F90" s="12"/>
      <c r="G90" s="12"/>
      <c r="H90" s="32"/>
      <c r="I90" s="12"/>
      <c r="J90" s="24"/>
      <c r="K90" s="12"/>
      <c r="L90" s="32"/>
      <c r="M90" s="12"/>
      <c r="N90" s="24"/>
      <c r="O90" s="12"/>
      <c r="P90" s="32"/>
    </row>
    <row r="91" spans="1:16">
      <c r="A91" s="19" t="s">
        <v>56</v>
      </c>
      <c r="B91" s="12"/>
      <c r="C91" s="24"/>
      <c r="D91" s="12"/>
      <c r="E91" s="12"/>
      <c r="F91" s="12"/>
      <c r="G91" s="12"/>
      <c r="H91" s="32"/>
      <c r="I91" s="12"/>
      <c r="J91" s="24"/>
      <c r="K91" s="12"/>
      <c r="L91" s="32"/>
      <c r="M91" s="12"/>
      <c r="N91" s="24"/>
      <c r="O91" s="12"/>
      <c r="P91" s="32"/>
    </row>
    <row r="92" spans="1:16">
      <c r="A92" s="20" t="s">
        <v>40</v>
      </c>
      <c r="B92" s="12"/>
      <c r="C92" s="25">
        <v>7621445</v>
      </c>
      <c r="D92" s="14">
        <v>14014331</v>
      </c>
      <c r="E92" s="14">
        <v>4607805</v>
      </c>
      <c r="F92" s="14">
        <v>3891263</v>
      </c>
      <c r="G92" s="14">
        <v>4</v>
      </c>
      <c r="H92" s="33">
        <v>30134848</v>
      </c>
      <c r="I92" s="12"/>
      <c r="J92" s="25">
        <v>221663483</v>
      </c>
      <c r="K92" s="14">
        <v>1443870</v>
      </c>
      <c r="L92" s="33">
        <v>223107353</v>
      </c>
      <c r="M92" s="12"/>
      <c r="N92" s="25">
        <v>253242201</v>
      </c>
      <c r="O92" s="14">
        <v>-63620612</v>
      </c>
      <c r="P92" s="33">
        <v>189621589</v>
      </c>
    </row>
    <row r="93" spans="1:16">
      <c r="A93" s="20" t="s">
        <v>41</v>
      </c>
      <c r="B93" s="12"/>
      <c r="C93" s="25">
        <v>6841155</v>
      </c>
      <c r="D93" s="14">
        <v>10985438</v>
      </c>
      <c r="E93" s="14">
        <v>4837976</v>
      </c>
      <c r="F93" s="14">
        <v>2556373</v>
      </c>
      <c r="G93" s="14">
        <v>450</v>
      </c>
      <c r="H93" s="33">
        <v>25221392</v>
      </c>
      <c r="I93" s="12"/>
      <c r="J93" s="25">
        <v>226496287</v>
      </c>
      <c r="K93" s="14">
        <v>1921311</v>
      </c>
      <c r="L93" s="33">
        <v>228417598</v>
      </c>
      <c r="M93" s="12"/>
      <c r="N93" s="25">
        <v>253638990</v>
      </c>
      <c r="O93" s="14">
        <v>-69352439</v>
      </c>
      <c r="P93" s="33">
        <v>184286551</v>
      </c>
    </row>
    <row r="94" spans="1:16">
      <c r="A94" s="20" t="s">
        <v>42</v>
      </c>
      <c r="B94" s="12"/>
      <c r="C94" s="25">
        <v>8159160</v>
      </c>
      <c r="D94" s="14">
        <v>5956922</v>
      </c>
      <c r="E94" s="14">
        <v>4832149</v>
      </c>
      <c r="F94" s="14">
        <v>2466302</v>
      </c>
      <c r="G94" s="14">
        <v>0</v>
      </c>
      <c r="H94" s="33">
        <v>21414533</v>
      </c>
      <c r="I94" s="12"/>
      <c r="J94" s="25">
        <v>231289290</v>
      </c>
      <c r="K94" s="14">
        <v>1731918</v>
      </c>
      <c r="L94" s="33">
        <v>233021208</v>
      </c>
      <c r="M94" s="12"/>
      <c r="N94" s="25">
        <v>254435741</v>
      </c>
      <c r="O94" s="14">
        <v>-72893716</v>
      </c>
      <c r="P94" s="33">
        <v>181542025</v>
      </c>
    </row>
    <row r="95" spans="1:16">
      <c r="A95" s="20" t="s">
        <v>43</v>
      </c>
      <c r="B95" s="12"/>
      <c r="C95" s="25">
        <v>7163787</v>
      </c>
      <c r="D95" s="14">
        <v>3438615</v>
      </c>
      <c r="E95" s="14">
        <v>4830193</v>
      </c>
      <c r="F95" s="14">
        <v>1495058</v>
      </c>
      <c r="G95" s="14">
        <v>-34</v>
      </c>
      <c r="H95" s="33">
        <v>16927619</v>
      </c>
      <c r="I95" s="12"/>
      <c r="J95" s="25">
        <v>237081927</v>
      </c>
      <c r="K95" s="14">
        <v>1616146</v>
      </c>
      <c r="L95" s="33">
        <v>238698073</v>
      </c>
      <c r="M95" s="12"/>
      <c r="N95" s="25">
        <v>255625692</v>
      </c>
      <c r="O95" s="14">
        <v>-78838962</v>
      </c>
      <c r="P95" s="33">
        <v>176786730</v>
      </c>
    </row>
    <row r="96" spans="1:16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34" t="str">
        <f>SUM(H92:H95)</f>
        <v>0</v>
      </c>
      <c r="I96" s="12"/>
      <c r="J96" s="26" t="str">
        <f>SUM(J92:J95)</f>
        <v>0</v>
      </c>
      <c r="K96" s="15" t="str">
        <f>SUM(K92:K95)</f>
        <v>0</v>
      </c>
      <c r="L96" s="34" t="str">
        <f>SUM(L92:L95)</f>
        <v>0</v>
      </c>
      <c r="M96" s="12"/>
      <c r="N96" s="26" t="str">
        <f>SUM(N92:N95)</f>
        <v>0</v>
      </c>
      <c r="O96" s="15" t="str">
        <f>SUM(O92:O95)</f>
        <v>0</v>
      </c>
      <c r="P96" s="34" t="str">
        <f>SUM(P92:P95)</f>
        <v>0</v>
      </c>
    </row>
    <row r="97" spans="1:16">
      <c r="A97" s="18"/>
      <c r="B97" s="12"/>
      <c r="C97" s="24"/>
      <c r="D97" s="12"/>
      <c r="E97" s="12"/>
      <c r="F97" s="12"/>
      <c r="G97" s="12"/>
      <c r="H97" s="32"/>
      <c r="I97" s="12"/>
      <c r="J97" s="24"/>
      <c r="K97" s="12"/>
      <c r="L97" s="32"/>
      <c r="M97" s="12"/>
      <c r="N97" s="24"/>
      <c r="O97" s="12"/>
      <c r="P97" s="32"/>
    </row>
    <row r="98" spans="1:16">
      <c r="A98" s="19" t="s">
        <v>57</v>
      </c>
      <c r="B98" s="12"/>
      <c r="C98" s="24"/>
      <c r="D98" s="12"/>
      <c r="E98" s="12"/>
      <c r="F98" s="12"/>
      <c r="G98" s="12"/>
      <c r="H98" s="32"/>
      <c r="I98" s="12"/>
      <c r="J98" s="24"/>
      <c r="K98" s="12"/>
      <c r="L98" s="32"/>
      <c r="M98" s="12"/>
      <c r="N98" s="24"/>
      <c r="O98" s="12"/>
      <c r="P98" s="32"/>
    </row>
    <row r="99" spans="1:16">
      <c r="A99" s="20" t="s">
        <v>40</v>
      </c>
      <c r="B99" s="12"/>
      <c r="C99" s="25">
        <v>12694590</v>
      </c>
      <c r="D99" s="14">
        <v>58063724</v>
      </c>
      <c r="E99" s="14">
        <v>11022600</v>
      </c>
      <c r="F99" s="14">
        <v>-7788607</v>
      </c>
      <c r="G99" s="14">
        <v>553</v>
      </c>
      <c r="H99" s="33">
        <v>73992860</v>
      </c>
      <c r="I99" s="12"/>
      <c r="J99" s="25">
        <v>89342385</v>
      </c>
      <c r="K99" s="14">
        <v>11729267</v>
      </c>
      <c r="L99" s="33">
        <v>101071652</v>
      </c>
      <c r="M99" s="12"/>
      <c r="N99" s="25">
        <v>175064512</v>
      </c>
      <c r="O99" s="14">
        <v>331555049</v>
      </c>
      <c r="P99" s="33">
        <v>506619561</v>
      </c>
    </row>
    <row r="100" spans="1:16">
      <c r="A100" s="20" t="s">
        <v>41</v>
      </c>
      <c r="B100" s="12"/>
      <c r="C100" s="25">
        <v>14817988</v>
      </c>
      <c r="D100" s="14">
        <v>33951368</v>
      </c>
      <c r="E100" s="14">
        <v>11278963</v>
      </c>
      <c r="F100" s="14">
        <v>2271862</v>
      </c>
      <c r="G100" s="14">
        <v>-411</v>
      </c>
      <c r="H100" s="33">
        <v>62319770</v>
      </c>
      <c r="I100" s="12"/>
      <c r="J100" s="25">
        <v>87819091</v>
      </c>
      <c r="K100" s="14">
        <v>9605726</v>
      </c>
      <c r="L100" s="33">
        <v>97424817</v>
      </c>
      <c r="M100" s="12"/>
      <c r="N100" s="25">
        <v>159744587</v>
      </c>
      <c r="O100" s="14">
        <v>332487987</v>
      </c>
      <c r="P100" s="33">
        <v>492232574</v>
      </c>
    </row>
    <row r="101" spans="1:16">
      <c r="A101" s="20" t="s">
        <v>42</v>
      </c>
      <c r="B101" s="12"/>
      <c r="C101" s="25">
        <v>16716473</v>
      </c>
      <c r="D101" s="14">
        <v>19333245</v>
      </c>
      <c r="E101" s="14">
        <v>11278963</v>
      </c>
      <c r="F101" s="14">
        <v>-13022852</v>
      </c>
      <c r="G101" s="14">
        <v>63</v>
      </c>
      <c r="H101" s="33">
        <v>34305892</v>
      </c>
      <c r="I101" s="12"/>
      <c r="J101" s="25">
        <v>84999950</v>
      </c>
      <c r="K101" s="14">
        <v>10161638</v>
      </c>
      <c r="L101" s="33">
        <v>95161588</v>
      </c>
      <c r="M101" s="12"/>
      <c r="N101" s="25">
        <v>129467480</v>
      </c>
      <c r="O101" s="14">
        <v>338181778</v>
      </c>
      <c r="P101" s="33">
        <v>467649258</v>
      </c>
    </row>
    <row r="102" spans="1:16">
      <c r="A102" s="20" t="s">
        <v>43</v>
      </c>
      <c r="B102" s="12"/>
      <c r="C102" s="25">
        <v>16806837.39</v>
      </c>
      <c r="D102" s="14">
        <v>11462005.02</v>
      </c>
      <c r="E102" s="14">
        <v>11278962.59</v>
      </c>
      <c r="F102" s="14">
        <v>-20494140.04</v>
      </c>
      <c r="G102" s="14">
        <v>93.41</v>
      </c>
      <c r="H102" s="33">
        <v>19053758.37</v>
      </c>
      <c r="I102" s="12"/>
      <c r="J102" s="25">
        <v>82180410.32</v>
      </c>
      <c r="K102" s="14">
        <v>10808487.61</v>
      </c>
      <c r="L102" s="33">
        <v>92988897.93</v>
      </c>
      <c r="M102" s="12"/>
      <c r="N102" s="25">
        <v>112042656.3</v>
      </c>
      <c r="O102" s="14">
        <v>340305744.75</v>
      </c>
      <c r="P102" s="33">
        <v>452348401.05</v>
      </c>
    </row>
    <row r="103" spans="1:16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34" t="str">
        <f>SUM(H99:H102)</f>
        <v>0</v>
      </c>
      <c r="I103" s="12"/>
      <c r="J103" s="26" t="str">
        <f>SUM(J99:J102)</f>
        <v>0</v>
      </c>
      <c r="K103" s="15" t="str">
        <f>SUM(K99:K102)</f>
        <v>0</v>
      </c>
      <c r="L103" s="34" t="str">
        <f>SUM(L99:L102)</f>
        <v>0</v>
      </c>
      <c r="M103" s="12"/>
      <c r="N103" s="26" t="str">
        <f>SUM(N99:N102)</f>
        <v>0</v>
      </c>
      <c r="O103" s="15" t="str">
        <f>SUM(O99:O102)</f>
        <v>0</v>
      </c>
      <c r="P103" s="34" t="str">
        <f>SUM(P99:P102)</f>
        <v>0</v>
      </c>
    </row>
    <row r="104" spans="1:16">
      <c r="A104" s="18"/>
      <c r="B104" s="12"/>
      <c r="C104" s="24"/>
      <c r="D104" s="12"/>
      <c r="E104" s="12"/>
      <c r="F104" s="12"/>
      <c r="G104" s="12"/>
      <c r="H104" s="32"/>
      <c r="I104" s="12"/>
      <c r="J104" s="24"/>
      <c r="K104" s="12"/>
      <c r="L104" s="32"/>
      <c r="M104" s="12"/>
      <c r="N104" s="24"/>
      <c r="O104" s="12"/>
      <c r="P104" s="32"/>
    </row>
    <row r="105" spans="1:16">
      <c r="A105" s="19" t="s">
        <v>58</v>
      </c>
      <c r="B105" s="12"/>
      <c r="C105" s="24"/>
      <c r="D105" s="12"/>
      <c r="E105" s="12"/>
      <c r="F105" s="12"/>
      <c r="G105" s="12"/>
      <c r="H105" s="32"/>
      <c r="I105" s="12"/>
      <c r="J105" s="24"/>
      <c r="K105" s="12"/>
      <c r="L105" s="32"/>
      <c r="M105" s="12"/>
      <c r="N105" s="24"/>
      <c r="O105" s="12"/>
      <c r="P105" s="32"/>
    </row>
    <row r="106" spans="1:16">
      <c r="A106" s="20" t="s">
        <v>40</v>
      </c>
      <c r="B106" s="12"/>
      <c r="C106" s="25">
        <v>17258392.91</v>
      </c>
      <c r="D106" s="14">
        <v>19572279.59</v>
      </c>
      <c r="E106" s="14"/>
      <c r="F106" s="14">
        <v>-818830172.4</v>
      </c>
      <c r="G106" s="14"/>
      <c r="H106" s="33">
        <v>-781999499.9</v>
      </c>
      <c r="I106" s="12"/>
      <c r="J106" s="25"/>
      <c r="K106" s="14"/>
      <c r="L106" s="33"/>
      <c r="M106" s="12"/>
      <c r="N106" s="25">
        <v>-781999499.9</v>
      </c>
      <c r="O106" s="14">
        <v>992887781.33</v>
      </c>
      <c r="P106" s="33">
        <v>210888281.43</v>
      </c>
    </row>
    <row r="107" spans="1:16">
      <c r="A107" s="20" t="s">
        <v>41</v>
      </c>
      <c r="B107" s="12"/>
      <c r="C107" s="25">
        <v>15857831.61</v>
      </c>
      <c r="D107" s="14">
        <v>17913550.56</v>
      </c>
      <c r="E107" s="14"/>
      <c r="F107" s="14">
        <v>-829226610.01</v>
      </c>
      <c r="G107" s="14"/>
      <c r="H107" s="33">
        <v>-795455227.84</v>
      </c>
      <c r="I107" s="12"/>
      <c r="J107" s="25"/>
      <c r="K107" s="14"/>
      <c r="L107" s="33"/>
      <c r="M107" s="12"/>
      <c r="N107" s="25">
        <v>-795455227.84</v>
      </c>
      <c r="O107" s="14">
        <v>1006738949.32</v>
      </c>
      <c r="P107" s="33">
        <v>211283721.48</v>
      </c>
    </row>
    <row r="108" spans="1:16">
      <c r="A108" s="20" t="s">
        <v>42</v>
      </c>
      <c r="B108" s="12"/>
      <c r="C108" s="25">
        <v>14932922.25</v>
      </c>
      <c r="D108" s="14">
        <v>16312191.94</v>
      </c>
      <c r="E108" s="14"/>
      <c r="F108" s="14">
        <v>-837207362.19</v>
      </c>
      <c r="G108" s="14"/>
      <c r="H108" s="33">
        <v>-805962248</v>
      </c>
      <c r="I108" s="12"/>
      <c r="J108" s="25"/>
      <c r="K108" s="14"/>
      <c r="L108" s="33"/>
      <c r="M108" s="12"/>
      <c r="N108" s="25">
        <v>-805962248</v>
      </c>
      <c r="O108" s="14">
        <v>1014389894.57</v>
      </c>
      <c r="P108" s="33">
        <v>208427646.57</v>
      </c>
    </row>
    <row r="109" spans="1:16">
      <c r="A109" s="20" t="s">
        <v>43</v>
      </c>
      <c r="B109" s="12"/>
      <c r="C109" s="25">
        <v>17276320.86</v>
      </c>
      <c r="D109" s="14">
        <v>14338602.93</v>
      </c>
      <c r="E109" s="14"/>
      <c r="F109" s="14">
        <v>-881920535.12</v>
      </c>
      <c r="G109" s="14"/>
      <c r="H109" s="33">
        <v>-850305611.33</v>
      </c>
      <c r="I109" s="12"/>
      <c r="J109" s="25"/>
      <c r="K109" s="14"/>
      <c r="L109" s="33"/>
      <c r="M109" s="12"/>
      <c r="N109" s="25">
        <v>-850305611.33</v>
      </c>
      <c r="O109" s="14">
        <v>1057638403.52</v>
      </c>
      <c r="P109" s="33">
        <v>207332792.19</v>
      </c>
    </row>
    <row r="110" spans="1:16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34" t="str">
        <f>SUM(H106:H109)</f>
        <v>0</v>
      </c>
      <c r="I110" s="12"/>
      <c r="J110" s="26" t="str">
        <f>SUM(J106:J109)</f>
        <v>0</v>
      </c>
      <c r="K110" s="15" t="str">
        <f>SUM(K106:K109)</f>
        <v>0</v>
      </c>
      <c r="L110" s="34" t="str">
        <f>SUM(L106:L109)</f>
        <v>0</v>
      </c>
      <c r="M110" s="12"/>
      <c r="N110" s="26" t="str">
        <f>SUM(N106:N109)</f>
        <v>0</v>
      </c>
      <c r="O110" s="15" t="str">
        <f>SUM(O106:O109)</f>
        <v>0</v>
      </c>
      <c r="P110" s="34" t="str">
        <f>SUM(P106:P109)</f>
        <v>0</v>
      </c>
    </row>
    <row r="111" spans="1:16">
      <c r="A111" s="18"/>
      <c r="B111" s="12"/>
      <c r="C111" s="24"/>
      <c r="D111" s="12"/>
      <c r="E111" s="12"/>
      <c r="F111" s="12"/>
      <c r="G111" s="12"/>
      <c r="H111" s="32"/>
      <c r="I111" s="12"/>
      <c r="J111" s="24"/>
      <c r="K111" s="12"/>
      <c r="L111" s="32"/>
      <c r="M111" s="12"/>
      <c r="N111" s="24"/>
      <c r="O111" s="12"/>
      <c r="P111" s="32"/>
    </row>
    <row r="112" spans="1:16">
      <c r="A112" s="19" t="s">
        <v>59</v>
      </c>
      <c r="B112" s="12"/>
      <c r="C112" s="24"/>
      <c r="D112" s="12"/>
      <c r="E112" s="12"/>
      <c r="F112" s="12"/>
      <c r="G112" s="12"/>
      <c r="H112" s="32"/>
      <c r="I112" s="12"/>
      <c r="J112" s="24"/>
      <c r="K112" s="12"/>
      <c r="L112" s="32"/>
      <c r="M112" s="12"/>
      <c r="N112" s="24"/>
      <c r="O112" s="12"/>
      <c r="P112" s="32"/>
    </row>
    <row r="113" spans="1:16">
      <c r="A113" s="20" t="s">
        <v>40</v>
      </c>
      <c r="B113" s="12"/>
      <c r="C113" s="25">
        <v>26540589</v>
      </c>
      <c r="D113" s="14">
        <v>31228130</v>
      </c>
      <c r="E113" s="14">
        <v>1082914</v>
      </c>
      <c r="F113" s="14">
        <v>0</v>
      </c>
      <c r="G113" s="14">
        <v>4265737</v>
      </c>
      <c r="H113" s="33">
        <v>63117370</v>
      </c>
      <c r="I113" s="12"/>
      <c r="J113" s="25">
        <v>81222686</v>
      </c>
      <c r="K113" s="14">
        <v>22749625</v>
      </c>
      <c r="L113" s="33">
        <v>103972311</v>
      </c>
      <c r="M113" s="12"/>
      <c r="N113" s="25">
        <v>167089681</v>
      </c>
      <c r="O113" s="14">
        <v>327192653</v>
      </c>
      <c r="P113" s="33">
        <v>494282334</v>
      </c>
    </row>
    <row r="114" spans="1:16">
      <c r="A114" s="20" t="s">
        <v>41</v>
      </c>
      <c r="B114" s="12"/>
      <c r="C114" s="25">
        <v>24818543</v>
      </c>
      <c r="D114" s="14">
        <v>39010562</v>
      </c>
      <c r="E114" s="14">
        <v>1077473</v>
      </c>
      <c r="F114" s="14">
        <v>0</v>
      </c>
      <c r="G114" s="14">
        <v>7441669</v>
      </c>
      <c r="H114" s="33">
        <v>72348247</v>
      </c>
      <c r="I114" s="12"/>
      <c r="J114" s="25">
        <v>77039333</v>
      </c>
      <c r="K114" s="14">
        <v>22485786</v>
      </c>
      <c r="L114" s="33">
        <v>99525119</v>
      </c>
      <c r="M114" s="12"/>
      <c r="N114" s="25">
        <v>171873366</v>
      </c>
      <c r="O114" s="14">
        <v>330491320</v>
      </c>
      <c r="P114" s="33">
        <v>502364686</v>
      </c>
    </row>
    <row r="115" spans="1:16">
      <c r="A115" s="20" t="s">
        <v>42</v>
      </c>
      <c r="B115" s="12"/>
      <c r="C115" s="25">
        <v>29677431</v>
      </c>
      <c r="D115" s="14">
        <v>37455095</v>
      </c>
      <c r="E115" s="14">
        <v>1090493</v>
      </c>
      <c r="F115" s="14">
        <v>0</v>
      </c>
      <c r="G115" s="14">
        <v>5985443</v>
      </c>
      <c r="H115" s="33">
        <v>74208462</v>
      </c>
      <c r="I115" s="12"/>
      <c r="J115" s="25">
        <v>80782299</v>
      </c>
      <c r="K115" s="14">
        <v>22376500</v>
      </c>
      <c r="L115" s="33">
        <v>103158799</v>
      </c>
      <c r="M115" s="12"/>
      <c r="N115" s="25">
        <v>177367261</v>
      </c>
      <c r="O115" s="14">
        <v>334202397</v>
      </c>
      <c r="P115" s="33">
        <v>511569658</v>
      </c>
    </row>
    <row r="116" spans="1:16">
      <c r="A116" s="20" t="s">
        <v>43</v>
      </c>
      <c r="B116" s="12"/>
      <c r="C116" s="25">
        <v>33989445</v>
      </c>
      <c r="D116" s="14">
        <v>35916628</v>
      </c>
      <c r="E116" s="14">
        <v>1123703</v>
      </c>
      <c r="F116" s="14">
        <v>0</v>
      </c>
      <c r="G116" s="14">
        <v>3109479</v>
      </c>
      <c r="H116" s="33">
        <v>74139255</v>
      </c>
      <c r="I116" s="12"/>
      <c r="J116" s="25">
        <v>71925954</v>
      </c>
      <c r="K116" s="14">
        <v>21095508</v>
      </c>
      <c r="L116" s="33">
        <v>93021462</v>
      </c>
      <c r="M116" s="12"/>
      <c r="N116" s="25">
        <v>167160717</v>
      </c>
      <c r="O116" s="14">
        <v>354565261</v>
      </c>
      <c r="P116" s="33">
        <v>521725978</v>
      </c>
    </row>
    <row r="117" spans="1:16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34" t="str">
        <f>SUM(H113:H116)</f>
        <v>0</v>
      </c>
      <c r="I117" s="12"/>
      <c r="J117" s="26" t="str">
        <f>SUM(J113:J116)</f>
        <v>0</v>
      </c>
      <c r="K117" s="15" t="str">
        <f>SUM(K113:K116)</f>
        <v>0</v>
      </c>
      <c r="L117" s="34" t="str">
        <f>SUM(L113:L116)</f>
        <v>0</v>
      </c>
      <c r="M117" s="12"/>
      <c r="N117" s="26" t="str">
        <f>SUM(N113:N116)</f>
        <v>0</v>
      </c>
      <c r="O117" s="15" t="str">
        <f>SUM(O113:O116)</f>
        <v>0</v>
      </c>
      <c r="P117" s="34" t="str">
        <f>SUM(P113:P116)</f>
        <v>0</v>
      </c>
    </row>
    <row r="118" spans="1:16">
      <c r="A118" s="18"/>
      <c r="B118" s="12"/>
      <c r="C118" s="24"/>
      <c r="D118" s="12"/>
      <c r="E118" s="12"/>
      <c r="F118" s="12"/>
      <c r="G118" s="12"/>
      <c r="H118" s="32"/>
      <c r="I118" s="12"/>
      <c r="J118" s="24"/>
      <c r="K118" s="12"/>
      <c r="L118" s="32"/>
      <c r="M118" s="12"/>
      <c r="N118" s="24"/>
      <c r="O118" s="12"/>
      <c r="P118" s="32"/>
    </row>
    <row r="119" spans="1:16">
      <c r="A119" s="19" t="s">
        <v>60</v>
      </c>
      <c r="B119" s="12"/>
      <c r="C119" s="24"/>
      <c r="D119" s="12"/>
      <c r="E119" s="12"/>
      <c r="F119" s="12"/>
      <c r="G119" s="12"/>
      <c r="H119" s="32"/>
      <c r="I119" s="12"/>
      <c r="J119" s="24"/>
      <c r="K119" s="12"/>
      <c r="L119" s="32"/>
      <c r="M119" s="12"/>
      <c r="N119" s="24"/>
      <c r="O119" s="12"/>
      <c r="P119" s="32"/>
    </row>
    <row r="120" spans="1:16">
      <c r="A120" s="20" t="s">
        <v>40</v>
      </c>
      <c r="B120" s="12"/>
      <c r="C120" s="25">
        <v>69076891</v>
      </c>
      <c r="D120" s="14">
        <v>51791258</v>
      </c>
      <c r="E120" s="14">
        <v>6370000</v>
      </c>
      <c r="F120" s="14"/>
      <c r="G120" s="14">
        <v>15207888</v>
      </c>
      <c r="H120" s="33">
        <v>142446037</v>
      </c>
      <c r="I120" s="12"/>
      <c r="J120" s="25">
        <v>6491572</v>
      </c>
      <c r="K120" s="14">
        <v>844840765</v>
      </c>
      <c r="L120" s="33">
        <v>851332337</v>
      </c>
      <c r="M120" s="12"/>
      <c r="N120" s="25">
        <v>993778374</v>
      </c>
      <c r="O120" s="14">
        <v>-314597890</v>
      </c>
      <c r="P120" s="33">
        <v>679180484</v>
      </c>
    </row>
    <row r="121" spans="1:16">
      <c r="A121" s="20" t="s">
        <v>41</v>
      </c>
      <c r="B121" s="12"/>
      <c r="C121" s="25">
        <v>76130084</v>
      </c>
      <c r="D121" s="14">
        <v>59326346</v>
      </c>
      <c r="E121" s="14">
        <v>6370000</v>
      </c>
      <c r="F121" s="14"/>
      <c r="G121" s="14">
        <v>15622391</v>
      </c>
      <c r="H121" s="33">
        <v>157448821</v>
      </c>
      <c r="I121" s="12"/>
      <c r="J121" s="25">
        <v>6504530</v>
      </c>
      <c r="K121" s="14">
        <v>847662633</v>
      </c>
      <c r="L121" s="33">
        <v>854167163</v>
      </c>
      <c r="M121" s="12"/>
      <c r="N121" s="25">
        <v>1011615984</v>
      </c>
      <c r="O121" s="14">
        <v>-306443475</v>
      </c>
      <c r="P121" s="33">
        <v>705172509</v>
      </c>
    </row>
    <row r="122" spans="1:16">
      <c r="A122" s="20" t="s">
        <v>42</v>
      </c>
      <c r="B122" s="12"/>
      <c r="C122" s="25">
        <v>71614095</v>
      </c>
      <c r="D122" s="14">
        <v>54678046</v>
      </c>
      <c r="E122" s="14">
        <v>6370000</v>
      </c>
      <c r="F122" s="14"/>
      <c r="G122" s="14">
        <v>11628255</v>
      </c>
      <c r="H122" s="33">
        <v>144290396</v>
      </c>
      <c r="I122" s="12"/>
      <c r="J122" s="25">
        <v>24220962</v>
      </c>
      <c r="K122" s="14">
        <v>790202273</v>
      </c>
      <c r="L122" s="33">
        <v>814423235</v>
      </c>
      <c r="M122" s="12"/>
      <c r="N122" s="25">
        <v>958713631</v>
      </c>
      <c r="O122" s="14">
        <v>-213196174</v>
      </c>
      <c r="P122" s="33">
        <v>745517457</v>
      </c>
    </row>
    <row r="123" spans="1:16">
      <c r="A123" s="20" t="s">
        <v>43</v>
      </c>
      <c r="B123" s="12"/>
      <c r="C123" s="25">
        <v>78449685</v>
      </c>
      <c r="D123" s="14">
        <v>53220218</v>
      </c>
      <c r="E123" s="14">
        <v>6565000</v>
      </c>
      <c r="F123" s="14"/>
      <c r="G123" s="14">
        <v>12145865</v>
      </c>
      <c r="H123" s="33">
        <v>150380768</v>
      </c>
      <c r="I123" s="12"/>
      <c r="J123" s="25">
        <v>19998675</v>
      </c>
      <c r="K123" s="14">
        <v>777316885</v>
      </c>
      <c r="L123" s="33">
        <v>797315560</v>
      </c>
      <c r="M123" s="12"/>
      <c r="N123" s="25">
        <v>947696328</v>
      </c>
      <c r="O123" s="14">
        <v>-221725369</v>
      </c>
      <c r="P123" s="33">
        <v>725970959</v>
      </c>
    </row>
    <row r="124" spans="1:16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34" t="str">
        <f>SUM(H120:H123)</f>
        <v>0</v>
      </c>
      <c r="I124" s="12"/>
      <c r="J124" s="26" t="str">
        <f>SUM(J120:J123)</f>
        <v>0</v>
      </c>
      <c r="K124" s="15" t="str">
        <f>SUM(K120:K123)</f>
        <v>0</v>
      </c>
      <c r="L124" s="34" t="str">
        <f>SUM(L120:L123)</f>
        <v>0</v>
      </c>
      <c r="M124" s="12"/>
      <c r="N124" s="26" t="str">
        <f>SUM(N120:N123)</f>
        <v>0</v>
      </c>
      <c r="O124" s="15" t="str">
        <f>SUM(O120:O123)</f>
        <v>0</v>
      </c>
      <c r="P124" s="34" t="str">
        <f>SUM(P120:P123)</f>
        <v>0</v>
      </c>
    </row>
    <row r="125" spans="1:16">
      <c r="A125" s="18"/>
      <c r="B125" s="12"/>
      <c r="C125" s="24"/>
      <c r="D125" s="12"/>
      <c r="E125" s="12"/>
      <c r="F125" s="12"/>
      <c r="G125" s="12"/>
      <c r="H125" s="32"/>
      <c r="I125" s="12"/>
      <c r="J125" s="24"/>
      <c r="K125" s="12"/>
      <c r="L125" s="32"/>
      <c r="M125" s="12"/>
      <c r="N125" s="24"/>
      <c r="O125" s="12"/>
      <c r="P125" s="32"/>
    </row>
    <row r="126" spans="1:16">
      <c r="A126" s="19" t="s">
        <v>61</v>
      </c>
      <c r="B126" s="12"/>
      <c r="C126" s="24"/>
      <c r="D126" s="12"/>
      <c r="E126" s="12"/>
      <c r="F126" s="12"/>
      <c r="G126" s="12"/>
      <c r="H126" s="32"/>
      <c r="I126" s="12"/>
      <c r="J126" s="24"/>
      <c r="K126" s="12"/>
      <c r="L126" s="32"/>
      <c r="M126" s="12"/>
      <c r="N126" s="24"/>
      <c r="O126" s="12"/>
      <c r="P126" s="32"/>
    </row>
    <row r="127" spans="1:16">
      <c r="A127" s="20" t="s">
        <v>40</v>
      </c>
      <c r="B127" s="12"/>
      <c r="C127" s="25">
        <v>11431989.19</v>
      </c>
      <c r="D127" s="14">
        <v>15720915.65</v>
      </c>
      <c r="E127" s="14"/>
      <c r="F127" s="14">
        <v>-335442780.59</v>
      </c>
      <c r="G127" s="14"/>
      <c r="H127" s="33">
        <v>-308289875.75</v>
      </c>
      <c r="I127" s="12"/>
      <c r="J127" s="25">
        <v>15374500</v>
      </c>
      <c r="K127" s="14"/>
      <c r="L127" s="33">
        <v>15374500</v>
      </c>
      <c r="M127" s="12"/>
      <c r="N127" s="25">
        <v>-292915375.75</v>
      </c>
      <c r="O127" s="14">
        <v>444471255.05</v>
      </c>
      <c r="P127" s="33">
        <v>151555879.3</v>
      </c>
    </row>
    <row r="128" spans="1:16">
      <c r="A128" s="20" t="s">
        <v>41</v>
      </c>
      <c r="B128" s="12"/>
      <c r="C128" s="25">
        <v>10740512.88</v>
      </c>
      <c r="D128" s="14">
        <v>13690443.48</v>
      </c>
      <c r="E128" s="14"/>
      <c r="F128" s="14">
        <v>-325073122.59</v>
      </c>
      <c r="G128" s="14"/>
      <c r="H128" s="33">
        <v>-300642166.23</v>
      </c>
      <c r="I128" s="12"/>
      <c r="J128" s="25">
        <v>15374500</v>
      </c>
      <c r="K128" s="14"/>
      <c r="L128" s="33">
        <v>15374500</v>
      </c>
      <c r="M128" s="12"/>
      <c r="N128" s="25">
        <v>-285267666.23</v>
      </c>
      <c r="O128" s="14">
        <v>438806615.68</v>
      </c>
      <c r="P128" s="33">
        <v>153538949.45</v>
      </c>
    </row>
    <row r="129" spans="1:16">
      <c r="A129" s="20" t="s">
        <v>42</v>
      </c>
      <c r="B129" s="12"/>
      <c r="C129" s="25">
        <v>11098419.88</v>
      </c>
      <c r="D129" s="14">
        <v>12048987.11</v>
      </c>
      <c r="E129" s="14"/>
      <c r="F129" s="14">
        <v>-318116536.22</v>
      </c>
      <c r="G129" s="14"/>
      <c r="H129" s="33">
        <v>-294969129.23</v>
      </c>
      <c r="I129" s="12"/>
      <c r="J129" s="25">
        <v>15374500</v>
      </c>
      <c r="K129" s="14"/>
      <c r="L129" s="33">
        <v>15374500</v>
      </c>
      <c r="M129" s="12"/>
      <c r="N129" s="25">
        <v>-279594629.23</v>
      </c>
      <c r="O129" s="14">
        <v>433925539.87</v>
      </c>
      <c r="P129" s="33">
        <v>154330910.64</v>
      </c>
    </row>
    <row r="130" spans="1:16">
      <c r="A130" s="20" t="s">
        <v>43</v>
      </c>
      <c r="B130" s="12"/>
      <c r="C130" s="25">
        <v>10681440.68</v>
      </c>
      <c r="D130" s="14">
        <v>10717570.89</v>
      </c>
      <c r="E130" s="14"/>
      <c r="F130" s="14">
        <v>-326774372.5</v>
      </c>
      <c r="G130" s="14"/>
      <c r="H130" s="33">
        <v>-305375360.93</v>
      </c>
      <c r="I130" s="12"/>
      <c r="J130" s="25">
        <v>15374500</v>
      </c>
      <c r="K130" s="14"/>
      <c r="L130" s="33">
        <v>15374500</v>
      </c>
      <c r="M130" s="12"/>
      <c r="N130" s="25">
        <v>-290000860.93</v>
      </c>
      <c r="O130" s="14">
        <v>448460810.39</v>
      </c>
      <c r="P130" s="33">
        <v>158459949.46</v>
      </c>
    </row>
    <row r="131" spans="1:16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34" t="str">
        <f>SUM(H127:H130)</f>
        <v>0</v>
      </c>
      <c r="I131" s="12"/>
      <c r="J131" s="26" t="str">
        <f>SUM(J127:J130)</f>
        <v>0</v>
      </c>
      <c r="K131" s="15" t="str">
        <f>SUM(K127:K130)</f>
        <v>0</v>
      </c>
      <c r="L131" s="34" t="str">
        <f>SUM(L127:L130)</f>
        <v>0</v>
      </c>
      <c r="M131" s="12"/>
      <c r="N131" s="26" t="str">
        <f>SUM(N127:N130)</f>
        <v>0</v>
      </c>
      <c r="O131" s="15" t="str">
        <f>SUM(O127:O130)</f>
        <v>0</v>
      </c>
      <c r="P131" s="34" t="str">
        <f>SUM(P127:P130)</f>
        <v>0</v>
      </c>
    </row>
    <row r="132" spans="1:16">
      <c r="A132" s="18"/>
      <c r="B132" s="12"/>
      <c r="C132" s="24"/>
      <c r="D132" s="12"/>
      <c r="E132" s="12"/>
      <c r="F132" s="12"/>
      <c r="G132" s="12"/>
      <c r="H132" s="32"/>
      <c r="I132" s="12"/>
      <c r="J132" s="24"/>
      <c r="K132" s="12"/>
      <c r="L132" s="32"/>
      <c r="M132" s="12"/>
      <c r="N132" s="24"/>
      <c r="O132" s="12"/>
      <c r="P132" s="32"/>
    </row>
    <row r="133" spans="1:16">
      <c r="A133" s="21" t="s">
        <v>62</v>
      </c>
      <c r="B133" s="13"/>
      <c r="C133" s="27" t="str">
        <f>C12+C19+C26+C33+C40+C47+C54+C61+C68+C75+C82+C89+C96+C103+C110+C117+C124+C131</f>
        <v>0</v>
      </c>
      <c r="D133" s="16" t="str">
        <f>D12+D19+D26+D33+D40+D47+D54+D61+D68+D75+D82+D89+D96+D103+D110+D117+D124+D131</f>
        <v>0</v>
      </c>
      <c r="E133" s="16" t="str">
        <f>E12+E19+E26+E33+E40+E47+E54+E61+E68+E75+E82+E89+E96+E103+E110+E117+E124+E131</f>
        <v>0</v>
      </c>
      <c r="F133" s="16" t="str">
        <f>F12+F19+F26+F33+F40+F47+F54+F61+F68+F75+F82+F89+F96+F103+F110+F117+F124+F131</f>
        <v>0</v>
      </c>
      <c r="G133" s="16" t="str">
        <f>G12+G19+G26+G33+G40+G47+G54+G61+G68+G75+G82+G89+G96+G103+G110+G117+G124+G131</f>
        <v>0</v>
      </c>
      <c r="H133" s="35" t="str">
        <f>H12+H19+H26+H33+H40+H47+H54+H61+H68+H75+H82+H89+H96+H103+H110+H117+H124+H131</f>
        <v>0</v>
      </c>
      <c r="I133" s="13"/>
      <c r="J133" s="27" t="str">
        <f>J12+J19+J26+J33+J40+J47+J54+J61+J68+J75+J82+J89+J96+J103+J110+J117+J124+J131</f>
        <v>0</v>
      </c>
      <c r="K133" s="16" t="str">
        <f>K12+K19+K26+K33+K40+K47+K54+K61+K68+K75+K82+K89+K96+K103+K110+K117+K124+K131</f>
        <v>0</v>
      </c>
      <c r="L133" s="35" t="str">
        <f>L12+L19+L26+L33+L40+L47+L54+L61+L68+L75+L82+L89+L96+L103+L110+L117+L124+L131</f>
        <v>0</v>
      </c>
      <c r="M133" s="13"/>
      <c r="N133" s="27" t="str">
        <f>N12+N19+N26+N33+N40+N47+N54+N61+N68+N75+N82+N89+N96+N103+N110+N117+N124+N131</f>
        <v>0</v>
      </c>
      <c r="O133" s="16" t="str">
        <f>O12+O19+O26+O33+O40+O47+O54+O61+O68+O75+O82+O89+O96+O103+O110+O117+O124+O131</f>
        <v>0</v>
      </c>
      <c r="P133" s="35" t="str">
        <f>P12+P19+P26+P33+P40+P47+P54+P61+P68+P75+P82+P89+P96+P103+P110+P117+P124+P131</f>
        <v>0</v>
      </c>
    </row>
    <row r="134" spans="1:16">
      <c r="A134" s="18"/>
      <c r="B134" s="12"/>
      <c r="C134" s="24"/>
      <c r="D134" s="12"/>
      <c r="E134" s="12"/>
      <c r="F134" s="12"/>
      <c r="G134" s="12"/>
      <c r="H134" s="32"/>
      <c r="I134" s="12"/>
      <c r="J134" s="24"/>
      <c r="K134" s="12"/>
      <c r="L134" s="32"/>
      <c r="M134" s="12"/>
      <c r="N134" s="24"/>
      <c r="O134" s="12"/>
      <c r="P134" s="32"/>
    </row>
    <row r="135" spans="1:16">
      <c r="A135" s="19" t="s">
        <v>63</v>
      </c>
      <c r="B135" s="12"/>
      <c r="C135" s="24"/>
      <c r="D135" s="12"/>
      <c r="E135" s="12"/>
      <c r="F135" s="12"/>
      <c r="G135" s="12"/>
      <c r="H135" s="32"/>
      <c r="I135" s="12"/>
      <c r="J135" s="24"/>
      <c r="K135" s="12"/>
      <c r="L135" s="32"/>
      <c r="M135" s="12"/>
      <c r="N135" s="24"/>
      <c r="O135" s="12"/>
      <c r="P135" s="32"/>
    </row>
    <row r="136" spans="1:16">
      <c r="A136" s="20" t="s">
        <v>40</v>
      </c>
      <c r="B136" s="12"/>
      <c r="C136" s="25">
        <v>720797</v>
      </c>
      <c r="D136" s="14">
        <v>3169623</v>
      </c>
      <c r="E136" s="14">
        <v>427049</v>
      </c>
      <c r="F136" s="14">
        <v>705429</v>
      </c>
      <c r="G136" s="14">
        <v>242152</v>
      </c>
      <c r="H136" s="33">
        <v>5265050</v>
      </c>
      <c r="I136" s="12"/>
      <c r="J136" s="25">
        <v>14193074</v>
      </c>
      <c r="K136" s="14">
        <v>202333</v>
      </c>
      <c r="L136" s="33">
        <v>14395407</v>
      </c>
      <c r="M136" s="12"/>
      <c r="N136" s="25">
        <v>19660457</v>
      </c>
      <c r="O136" s="14">
        <v>24366846</v>
      </c>
      <c r="P136" s="33">
        <v>44027303</v>
      </c>
    </row>
    <row r="137" spans="1:16">
      <c r="A137" s="20" t="s">
        <v>41</v>
      </c>
      <c r="B137" s="12"/>
      <c r="C137" s="25">
        <v>384518</v>
      </c>
      <c r="D137" s="14">
        <v>2574091</v>
      </c>
      <c r="E137" s="14">
        <v>255437</v>
      </c>
      <c r="F137" s="14">
        <v>1497384</v>
      </c>
      <c r="G137" s="14">
        <v>144250</v>
      </c>
      <c r="H137" s="33">
        <v>4855680</v>
      </c>
      <c r="I137" s="12"/>
      <c r="J137" s="25">
        <v>7367780</v>
      </c>
      <c r="K137" s="14">
        <v>706777</v>
      </c>
      <c r="L137" s="33">
        <v>8074557</v>
      </c>
      <c r="M137" s="12"/>
      <c r="N137" s="25">
        <v>12930237</v>
      </c>
      <c r="O137" s="14">
        <v>28011006</v>
      </c>
      <c r="P137" s="33">
        <v>40941243</v>
      </c>
    </row>
    <row r="138" spans="1:16">
      <c r="A138" s="20" t="s">
        <v>42</v>
      </c>
      <c r="B138" s="12"/>
      <c r="C138" s="25">
        <v>429940</v>
      </c>
      <c r="D138" s="14">
        <v>3535780</v>
      </c>
      <c r="E138" s="14">
        <v>250245</v>
      </c>
      <c r="F138" s="14">
        <v>2306143</v>
      </c>
      <c r="G138" s="14">
        <v>-156784</v>
      </c>
      <c r="H138" s="33">
        <v>6365324</v>
      </c>
      <c r="I138" s="12"/>
      <c r="J138" s="25">
        <v>7355800</v>
      </c>
      <c r="K138" s="14">
        <v>876493</v>
      </c>
      <c r="L138" s="33">
        <v>8232293</v>
      </c>
      <c r="M138" s="12"/>
      <c r="N138" s="25">
        <v>14597617</v>
      </c>
      <c r="O138" s="14">
        <v>27054266</v>
      </c>
      <c r="P138" s="33">
        <v>41651883</v>
      </c>
    </row>
    <row r="139" spans="1:16">
      <c r="A139" s="20" t="s">
        <v>43</v>
      </c>
      <c r="B139" s="12"/>
      <c r="C139" s="25">
        <v>339462</v>
      </c>
      <c r="D139" s="14">
        <v>2691671</v>
      </c>
      <c r="E139" s="14">
        <v>240946</v>
      </c>
      <c r="F139" s="14">
        <v>0</v>
      </c>
      <c r="G139" s="14">
        <v>54681</v>
      </c>
      <c r="H139" s="33">
        <v>3326760</v>
      </c>
      <c r="I139" s="12"/>
      <c r="J139" s="25">
        <v>7343820</v>
      </c>
      <c r="K139" s="14">
        <v>870484</v>
      </c>
      <c r="L139" s="33">
        <v>8214304</v>
      </c>
      <c r="M139" s="12"/>
      <c r="N139" s="25">
        <v>11541064</v>
      </c>
      <c r="O139" s="14">
        <v>29134665</v>
      </c>
      <c r="P139" s="33">
        <v>40675729</v>
      </c>
    </row>
    <row r="140" spans="1:16">
      <c r="A140" s="19" t="s">
        <v>44</v>
      </c>
      <c r="B140" s="12"/>
      <c r="C140" s="26" t="str">
        <f>SUM(C136:C139)</f>
        <v>0</v>
      </c>
      <c r="D140" s="15" t="str">
        <f>SUM(D136:D139)</f>
        <v>0</v>
      </c>
      <c r="E140" s="15" t="str">
        <f>SUM(E136:E139)</f>
        <v>0</v>
      </c>
      <c r="F140" s="15" t="str">
        <f>SUM(F136:F139)</f>
        <v>0</v>
      </c>
      <c r="G140" s="15" t="str">
        <f>SUM(G136:G139)</f>
        <v>0</v>
      </c>
      <c r="H140" s="34" t="str">
        <f>SUM(H136:H139)</f>
        <v>0</v>
      </c>
      <c r="I140" s="12"/>
      <c r="J140" s="26" t="str">
        <f>SUM(J136:J139)</f>
        <v>0</v>
      </c>
      <c r="K140" s="15" t="str">
        <f>SUM(K136:K139)</f>
        <v>0</v>
      </c>
      <c r="L140" s="34" t="str">
        <f>SUM(L136:L139)</f>
        <v>0</v>
      </c>
      <c r="M140" s="12"/>
      <c r="N140" s="26" t="str">
        <f>SUM(N136:N139)</f>
        <v>0</v>
      </c>
      <c r="O140" s="15" t="str">
        <f>SUM(O136:O139)</f>
        <v>0</v>
      </c>
      <c r="P140" s="34" t="str">
        <f>SUM(P136:P139)</f>
        <v>0</v>
      </c>
    </row>
    <row r="141" spans="1:16">
      <c r="A141" s="18"/>
      <c r="B141" s="12"/>
      <c r="C141" s="24"/>
      <c r="D141" s="12"/>
      <c r="E141" s="12"/>
      <c r="F141" s="12"/>
      <c r="G141" s="12"/>
      <c r="H141" s="32"/>
      <c r="I141" s="12"/>
      <c r="J141" s="24"/>
      <c r="K141" s="12"/>
      <c r="L141" s="32"/>
      <c r="M141" s="12"/>
      <c r="N141" s="24"/>
      <c r="O141" s="12"/>
      <c r="P141" s="32"/>
    </row>
    <row r="142" spans="1:16">
      <c r="A142" s="19" t="s">
        <v>64</v>
      </c>
      <c r="B142" s="12"/>
      <c r="C142" s="24"/>
      <c r="D142" s="12"/>
      <c r="E142" s="12"/>
      <c r="F142" s="12"/>
      <c r="G142" s="12"/>
      <c r="H142" s="32"/>
      <c r="I142" s="12"/>
      <c r="J142" s="24"/>
      <c r="K142" s="12"/>
      <c r="L142" s="32"/>
      <c r="M142" s="12"/>
      <c r="N142" s="24"/>
      <c r="O142" s="12"/>
      <c r="P142" s="32"/>
    </row>
    <row r="143" spans="1:16">
      <c r="A143" s="20" t="s">
        <v>40</v>
      </c>
      <c r="B143" s="12"/>
      <c r="C143" s="25">
        <v>359861</v>
      </c>
      <c r="D143" s="14">
        <v>338731</v>
      </c>
      <c r="E143" s="14"/>
      <c r="F143" s="14"/>
      <c r="G143" s="14">
        <v>1132232</v>
      </c>
      <c r="H143" s="33">
        <v>1830824</v>
      </c>
      <c r="I143" s="12"/>
      <c r="J143" s="25">
        <v>0</v>
      </c>
      <c r="K143" s="14">
        <v>13128326</v>
      </c>
      <c r="L143" s="33">
        <v>13128326</v>
      </c>
      <c r="M143" s="12"/>
      <c r="N143" s="25">
        <v>14959150</v>
      </c>
      <c r="O143" s="14">
        <v>60588276</v>
      </c>
      <c r="P143" s="33">
        <v>75547426</v>
      </c>
    </row>
    <row r="144" spans="1:16">
      <c r="A144" s="20" t="s">
        <v>41</v>
      </c>
      <c r="B144" s="12"/>
      <c r="C144" s="25">
        <v>611034</v>
      </c>
      <c r="D144" s="14">
        <v>395210</v>
      </c>
      <c r="E144" s="14"/>
      <c r="F144" s="14"/>
      <c r="G144" s="14">
        <v>851890</v>
      </c>
      <c r="H144" s="33">
        <v>1858134</v>
      </c>
      <c r="I144" s="12"/>
      <c r="J144" s="25">
        <v>0</v>
      </c>
      <c r="K144" s="14">
        <v>13128326</v>
      </c>
      <c r="L144" s="33">
        <v>13128326</v>
      </c>
      <c r="M144" s="12"/>
      <c r="N144" s="25">
        <v>14986460</v>
      </c>
      <c r="O144" s="14">
        <v>65071682</v>
      </c>
      <c r="P144" s="33">
        <v>80058142</v>
      </c>
    </row>
    <row r="145" spans="1:16">
      <c r="A145" s="20" t="s">
        <v>42</v>
      </c>
      <c r="B145" s="12"/>
      <c r="C145" s="25">
        <v>500551</v>
      </c>
      <c r="D145" s="14">
        <v>653488</v>
      </c>
      <c r="E145" s="14">
        <v>0</v>
      </c>
      <c r="F145" s="14">
        <v>0</v>
      </c>
      <c r="G145" s="14">
        <v>489561</v>
      </c>
      <c r="H145" s="33">
        <v>1643600</v>
      </c>
      <c r="I145" s="12"/>
      <c r="J145" s="25">
        <v>0</v>
      </c>
      <c r="K145" s="14">
        <v>13128326</v>
      </c>
      <c r="L145" s="33">
        <v>13128326</v>
      </c>
      <c r="M145" s="12"/>
      <c r="N145" s="25">
        <v>14771926</v>
      </c>
      <c r="O145" s="14">
        <v>64594654</v>
      </c>
      <c r="P145" s="33">
        <v>79366580</v>
      </c>
    </row>
    <row r="146" spans="1:16">
      <c r="A146" s="20" t="s">
        <v>43</v>
      </c>
      <c r="B146" s="12"/>
      <c r="C146" s="25">
        <v>795289</v>
      </c>
      <c r="D146" s="14">
        <v>389991</v>
      </c>
      <c r="E146" s="14">
        <v>0</v>
      </c>
      <c r="F146" s="14">
        <v>0</v>
      </c>
      <c r="G146" s="14">
        <v>206494</v>
      </c>
      <c r="H146" s="33">
        <v>1391774</v>
      </c>
      <c r="I146" s="12"/>
      <c r="J146" s="25">
        <v>0</v>
      </c>
      <c r="K146" s="14">
        <v>14154568</v>
      </c>
      <c r="L146" s="33">
        <v>14154568</v>
      </c>
      <c r="M146" s="12"/>
      <c r="N146" s="25">
        <v>15546342</v>
      </c>
      <c r="O146" s="14">
        <v>66578343</v>
      </c>
      <c r="P146" s="33">
        <v>82124685</v>
      </c>
    </row>
    <row r="147" spans="1:16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34" t="str">
        <f>SUM(H143:H146)</f>
        <v>0</v>
      </c>
      <c r="I147" s="12"/>
      <c r="J147" s="26" t="str">
        <f>SUM(J143:J146)</f>
        <v>0</v>
      </c>
      <c r="K147" s="15" t="str">
        <f>SUM(K143:K146)</f>
        <v>0</v>
      </c>
      <c r="L147" s="34" t="str">
        <f>SUM(L143:L146)</f>
        <v>0</v>
      </c>
      <c r="M147" s="12"/>
      <c r="N147" s="26" t="str">
        <f>SUM(N143:N146)</f>
        <v>0</v>
      </c>
      <c r="O147" s="15" t="str">
        <f>SUM(O143:O146)</f>
        <v>0</v>
      </c>
      <c r="P147" s="34" t="str">
        <f>SUM(P143:P146)</f>
        <v>0</v>
      </c>
    </row>
    <row r="148" spans="1:16">
      <c r="A148" s="18"/>
      <c r="B148" s="12"/>
      <c r="C148" s="24"/>
      <c r="D148" s="12"/>
      <c r="E148" s="12"/>
      <c r="F148" s="12"/>
      <c r="G148" s="12"/>
      <c r="H148" s="32"/>
      <c r="I148" s="12"/>
      <c r="J148" s="24"/>
      <c r="K148" s="12"/>
      <c r="L148" s="32"/>
      <c r="M148" s="12"/>
      <c r="N148" s="24"/>
      <c r="O148" s="12"/>
      <c r="P148" s="32"/>
    </row>
    <row r="149" spans="1:16">
      <c r="A149" s="19" t="s">
        <v>65</v>
      </c>
      <c r="B149" s="12"/>
      <c r="C149" s="24"/>
      <c r="D149" s="12"/>
      <c r="E149" s="12"/>
      <c r="F149" s="12"/>
      <c r="G149" s="12"/>
      <c r="H149" s="32"/>
      <c r="I149" s="12"/>
      <c r="J149" s="24"/>
      <c r="K149" s="12"/>
      <c r="L149" s="32"/>
      <c r="M149" s="12"/>
      <c r="N149" s="24"/>
      <c r="O149" s="12"/>
      <c r="P149" s="32"/>
    </row>
    <row r="150" spans="1:16">
      <c r="A150" s="20" t="s">
        <v>40</v>
      </c>
      <c r="B150" s="12"/>
      <c r="C150" s="25">
        <v>2538457.69</v>
      </c>
      <c r="D150" s="14">
        <v>1468132.58</v>
      </c>
      <c r="E150" s="14">
        <v>722992</v>
      </c>
      <c r="F150" s="14"/>
      <c r="G150" s="14">
        <v>31080</v>
      </c>
      <c r="H150" s="33">
        <v>4760662.27</v>
      </c>
      <c r="I150" s="12"/>
      <c r="J150" s="25">
        <v>21036026</v>
      </c>
      <c r="K150" s="14"/>
      <c r="L150" s="33">
        <v>21036026</v>
      </c>
      <c r="M150" s="12"/>
      <c r="N150" s="25">
        <v>25796688.27</v>
      </c>
      <c r="O150" s="14">
        <v>2903140</v>
      </c>
      <c r="P150" s="33">
        <v>28699828.27</v>
      </c>
    </row>
    <row r="151" spans="1:16">
      <c r="A151" s="20" t="s">
        <v>41</v>
      </c>
      <c r="B151" s="12"/>
      <c r="C151" s="25">
        <v>2427197.77</v>
      </c>
      <c r="D151" s="14">
        <v>1138587.2</v>
      </c>
      <c r="E151" s="14">
        <v>663304</v>
      </c>
      <c r="F151" s="14"/>
      <c r="G151" s="14">
        <v>46175</v>
      </c>
      <c r="H151" s="33">
        <v>4275263.97</v>
      </c>
      <c r="I151" s="12"/>
      <c r="J151" s="25">
        <v>20922408</v>
      </c>
      <c r="K151" s="14"/>
      <c r="L151" s="33">
        <v>20922408</v>
      </c>
      <c r="M151" s="12"/>
      <c r="N151" s="25">
        <v>25197671.97</v>
      </c>
      <c r="O151" s="14">
        <v>2864960</v>
      </c>
      <c r="P151" s="33">
        <v>28062631.97</v>
      </c>
    </row>
    <row r="152" spans="1:16">
      <c r="A152" s="20" t="s">
        <v>42</v>
      </c>
      <c r="B152" s="12"/>
      <c r="C152" s="25">
        <v>2458643</v>
      </c>
      <c r="D152" s="14">
        <v>1406003</v>
      </c>
      <c r="E152" s="14">
        <v>679325</v>
      </c>
      <c r="F152" s="14"/>
      <c r="G152" s="14">
        <v>22495</v>
      </c>
      <c r="H152" s="33">
        <v>4566466</v>
      </c>
      <c r="I152" s="12"/>
      <c r="J152" s="25">
        <v>20685821</v>
      </c>
      <c r="K152" s="14"/>
      <c r="L152" s="33">
        <v>20685821</v>
      </c>
      <c r="M152" s="12"/>
      <c r="N152" s="25">
        <v>25252287</v>
      </c>
      <c r="O152" s="14">
        <v>2803005</v>
      </c>
      <c r="P152" s="33">
        <v>28055292</v>
      </c>
    </row>
    <row r="153" spans="1:16">
      <c r="A153" s="20" t="s">
        <v>43</v>
      </c>
      <c r="B153" s="12"/>
      <c r="C153" s="25">
        <v>2660234</v>
      </c>
      <c r="D153" s="14">
        <v>1050221</v>
      </c>
      <c r="E153" s="14">
        <v>976255</v>
      </c>
      <c r="F153" s="14"/>
      <c r="G153" s="14">
        <v>27144</v>
      </c>
      <c r="H153" s="33">
        <v>4713854</v>
      </c>
      <c r="I153" s="12"/>
      <c r="J153" s="25">
        <v>22901793</v>
      </c>
      <c r="K153" s="14"/>
      <c r="L153" s="33">
        <v>22901793</v>
      </c>
      <c r="M153" s="12"/>
      <c r="N153" s="25">
        <v>27615647</v>
      </c>
      <c r="O153" s="14">
        <v>4977379.5</v>
      </c>
      <c r="P153" s="33">
        <v>32593026.5</v>
      </c>
    </row>
    <row r="154" spans="1:16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34" t="str">
        <f>SUM(H150:H153)</f>
        <v>0</v>
      </c>
      <c r="I154" s="12"/>
      <c r="J154" s="26" t="str">
        <f>SUM(J150:J153)</f>
        <v>0</v>
      </c>
      <c r="K154" s="15" t="str">
        <f>SUM(K150:K153)</f>
        <v>0</v>
      </c>
      <c r="L154" s="34" t="str">
        <f>SUM(L150:L153)</f>
        <v>0</v>
      </c>
      <c r="M154" s="12"/>
      <c r="N154" s="26" t="str">
        <f>SUM(N150:N153)</f>
        <v>0</v>
      </c>
      <c r="O154" s="15" t="str">
        <f>SUM(O150:O153)</f>
        <v>0</v>
      </c>
      <c r="P154" s="34" t="str">
        <f>SUM(P150:P153)</f>
        <v>0</v>
      </c>
    </row>
    <row r="155" spans="1:16">
      <c r="A155" s="18"/>
      <c r="B155" s="12"/>
      <c r="C155" s="24"/>
      <c r="D155" s="12"/>
      <c r="E155" s="12"/>
      <c r="F155" s="12"/>
      <c r="G155" s="12"/>
      <c r="H155" s="32"/>
      <c r="I155" s="12"/>
      <c r="J155" s="24"/>
      <c r="K155" s="12"/>
      <c r="L155" s="32"/>
      <c r="M155" s="12"/>
      <c r="N155" s="24"/>
      <c r="O155" s="12"/>
      <c r="P155" s="32"/>
    </row>
    <row r="156" spans="1:16">
      <c r="A156" s="19" t="s">
        <v>66</v>
      </c>
      <c r="B156" s="12"/>
      <c r="C156" s="24"/>
      <c r="D156" s="12"/>
      <c r="E156" s="12"/>
      <c r="F156" s="12"/>
      <c r="G156" s="12"/>
      <c r="H156" s="32"/>
      <c r="I156" s="12"/>
      <c r="J156" s="24"/>
      <c r="K156" s="12"/>
      <c r="L156" s="32"/>
      <c r="M156" s="12"/>
      <c r="N156" s="24"/>
      <c r="O156" s="12"/>
      <c r="P156" s="32"/>
    </row>
    <row r="157" spans="1:16">
      <c r="A157" s="20" t="s">
        <v>40</v>
      </c>
      <c r="B157" s="12"/>
      <c r="C157" s="25">
        <v>6161644.5</v>
      </c>
      <c r="D157" s="14">
        <v>2283448.74</v>
      </c>
      <c r="E157" s="14">
        <v>875189.86</v>
      </c>
      <c r="F157" s="14"/>
      <c r="G157" s="14">
        <v>9739554.32</v>
      </c>
      <c r="H157" s="33">
        <v>19059837.42</v>
      </c>
      <c r="I157" s="12"/>
      <c r="J157" s="25">
        <v>47848062.42</v>
      </c>
      <c r="K157" s="14">
        <v>401938</v>
      </c>
      <c r="L157" s="33">
        <v>48250000.42</v>
      </c>
      <c r="M157" s="12"/>
      <c r="N157" s="25">
        <v>67309837.84</v>
      </c>
      <c r="O157" s="14">
        <v>98344525.59</v>
      </c>
      <c r="P157" s="33">
        <v>165654363.43</v>
      </c>
    </row>
    <row r="158" spans="1:16">
      <c r="A158" s="20" t="s">
        <v>41</v>
      </c>
      <c r="B158" s="12"/>
      <c r="C158" s="25">
        <v>4743543.39</v>
      </c>
      <c r="D158" s="14">
        <v>2692917.07</v>
      </c>
      <c r="E158" s="14">
        <v>334523.18</v>
      </c>
      <c r="F158" s="14"/>
      <c r="G158" s="14">
        <v>7133170.22</v>
      </c>
      <c r="H158" s="33">
        <v>14904153.86</v>
      </c>
      <c r="I158" s="12"/>
      <c r="J158" s="25">
        <v>47663260.11</v>
      </c>
      <c r="K158" s="14">
        <v>401938</v>
      </c>
      <c r="L158" s="33">
        <v>48065198.11</v>
      </c>
      <c r="M158" s="12"/>
      <c r="N158" s="25">
        <v>62969351.97</v>
      </c>
      <c r="O158" s="14">
        <v>97386479.12</v>
      </c>
      <c r="P158" s="33">
        <v>160355831.09</v>
      </c>
    </row>
    <row r="159" spans="1:16">
      <c r="A159" s="20" t="s">
        <v>42</v>
      </c>
      <c r="B159" s="12"/>
      <c r="C159" s="25">
        <v>3971693.7</v>
      </c>
      <c r="D159" s="14">
        <v>2352879.73</v>
      </c>
      <c r="E159" s="14">
        <v>334523.18</v>
      </c>
      <c r="F159" s="14"/>
      <c r="G159" s="14">
        <v>4595053.64</v>
      </c>
      <c r="H159" s="33">
        <v>11254150.25</v>
      </c>
      <c r="I159" s="12"/>
      <c r="J159" s="25">
        <v>47527181.47</v>
      </c>
      <c r="K159" s="14">
        <v>401938</v>
      </c>
      <c r="L159" s="33">
        <v>47929119.47</v>
      </c>
      <c r="M159" s="12"/>
      <c r="N159" s="25">
        <v>59183269.72</v>
      </c>
      <c r="O159" s="14">
        <v>97513656.23</v>
      </c>
      <c r="P159" s="33">
        <v>156696925.95</v>
      </c>
    </row>
    <row r="160" spans="1:16">
      <c r="A160" s="20" t="s">
        <v>43</v>
      </c>
      <c r="B160" s="12"/>
      <c r="C160" s="25">
        <v>5957599.43</v>
      </c>
      <c r="D160" s="14">
        <v>3053907.81</v>
      </c>
      <c r="E160" s="14">
        <v>346421.13</v>
      </c>
      <c r="F160" s="14"/>
      <c r="G160" s="14">
        <v>1240004.12</v>
      </c>
      <c r="H160" s="33">
        <v>10597932.49</v>
      </c>
      <c r="I160" s="12"/>
      <c r="J160" s="25">
        <v>47350551.66</v>
      </c>
      <c r="K160" s="14">
        <v>410139</v>
      </c>
      <c r="L160" s="33">
        <v>47760690.66</v>
      </c>
      <c r="M160" s="12"/>
      <c r="N160" s="25">
        <v>58358623.15</v>
      </c>
      <c r="O160" s="14">
        <v>103155570.85</v>
      </c>
      <c r="P160" s="33">
        <v>161514194</v>
      </c>
    </row>
    <row r="161" spans="1:16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34" t="str">
        <f>SUM(H157:H160)</f>
        <v>0</v>
      </c>
      <c r="I161" s="12"/>
      <c r="J161" s="26" t="str">
        <f>SUM(J157:J160)</f>
        <v>0</v>
      </c>
      <c r="K161" s="15" t="str">
        <f>SUM(K157:K160)</f>
        <v>0</v>
      </c>
      <c r="L161" s="34" t="str">
        <f>SUM(L157:L160)</f>
        <v>0</v>
      </c>
      <c r="M161" s="12"/>
      <c r="N161" s="26" t="str">
        <f>SUM(N157:N160)</f>
        <v>0</v>
      </c>
      <c r="O161" s="15" t="str">
        <f>SUM(O157:O160)</f>
        <v>0</v>
      </c>
      <c r="P161" s="34" t="str">
        <f>SUM(P157:P160)</f>
        <v>0</v>
      </c>
    </row>
    <row r="162" spans="1:16">
      <c r="A162" s="18"/>
      <c r="B162" s="12"/>
      <c r="C162" s="24"/>
      <c r="D162" s="12"/>
      <c r="E162" s="12"/>
      <c r="F162" s="12"/>
      <c r="G162" s="12"/>
      <c r="H162" s="32"/>
      <c r="I162" s="12"/>
      <c r="J162" s="24"/>
      <c r="K162" s="12"/>
      <c r="L162" s="32"/>
      <c r="M162" s="12"/>
      <c r="N162" s="24"/>
      <c r="O162" s="12"/>
      <c r="P162" s="32"/>
    </row>
    <row r="163" spans="1:16">
      <c r="A163" s="19" t="s">
        <v>67</v>
      </c>
      <c r="B163" s="12"/>
      <c r="C163" s="24"/>
      <c r="D163" s="12"/>
      <c r="E163" s="12"/>
      <c r="F163" s="12"/>
      <c r="G163" s="12"/>
      <c r="H163" s="32"/>
      <c r="I163" s="12"/>
      <c r="J163" s="24"/>
      <c r="K163" s="12"/>
      <c r="L163" s="32"/>
      <c r="M163" s="12"/>
      <c r="N163" s="24"/>
      <c r="O163" s="12"/>
      <c r="P163" s="32"/>
    </row>
    <row r="164" spans="1:16">
      <c r="A164" s="20" t="s">
        <v>40</v>
      </c>
      <c r="B164" s="12"/>
      <c r="C164" s="25">
        <v>2495522.8</v>
      </c>
      <c r="D164" s="14">
        <v>1728741.48</v>
      </c>
      <c r="E164" s="14"/>
      <c r="F164" s="14">
        <v>43138961.66</v>
      </c>
      <c r="G164" s="14"/>
      <c r="H164" s="33">
        <v>47363225.94</v>
      </c>
      <c r="I164" s="12"/>
      <c r="J164" s="25"/>
      <c r="K164" s="14"/>
      <c r="L164" s="33"/>
      <c r="M164" s="12"/>
      <c r="N164" s="25">
        <v>47363225.94</v>
      </c>
      <c r="O164" s="14">
        <v>21514792.96</v>
      </c>
      <c r="P164" s="33">
        <v>68878018.9</v>
      </c>
    </row>
    <row r="165" spans="1:16">
      <c r="A165" s="20" t="s">
        <v>41</v>
      </c>
      <c r="B165" s="12"/>
      <c r="C165" s="25">
        <v>1217640.3</v>
      </c>
      <c r="D165" s="14">
        <v>1635370.73</v>
      </c>
      <c r="E165" s="14"/>
      <c r="F165" s="14">
        <v>46905619.75</v>
      </c>
      <c r="G165" s="14"/>
      <c r="H165" s="33">
        <v>49758630.78</v>
      </c>
      <c r="I165" s="12"/>
      <c r="J165" s="25"/>
      <c r="K165" s="14"/>
      <c r="L165" s="33"/>
      <c r="M165" s="12"/>
      <c r="N165" s="25">
        <v>49758630.78</v>
      </c>
      <c r="O165" s="14">
        <v>19020417.05</v>
      </c>
      <c r="P165" s="33">
        <v>68779047.83</v>
      </c>
    </row>
    <row r="166" spans="1:16">
      <c r="A166" s="20" t="s">
        <v>42</v>
      </c>
      <c r="B166" s="12"/>
      <c r="C166" s="25">
        <v>1098955.85</v>
      </c>
      <c r="D166" s="14">
        <v>1498058.31</v>
      </c>
      <c r="E166" s="14"/>
      <c r="F166" s="14">
        <v>49412529.61</v>
      </c>
      <c r="G166" s="14"/>
      <c r="H166" s="33">
        <v>52009543.77</v>
      </c>
      <c r="I166" s="12"/>
      <c r="J166" s="25"/>
      <c r="K166" s="14"/>
      <c r="L166" s="33"/>
      <c r="M166" s="12"/>
      <c r="N166" s="25">
        <v>52009543.77</v>
      </c>
      <c r="O166" s="14">
        <v>16910076.94</v>
      </c>
      <c r="P166" s="33">
        <v>68919620.71</v>
      </c>
    </row>
    <row r="167" spans="1:16">
      <c r="A167" s="20" t="s">
        <v>43</v>
      </c>
      <c r="B167" s="12"/>
      <c r="C167" s="25">
        <v>1194133.48</v>
      </c>
      <c r="D167" s="14">
        <v>1375198.73</v>
      </c>
      <c r="E167" s="14"/>
      <c r="F167" s="14">
        <v>51154105.79</v>
      </c>
      <c r="G167" s="14"/>
      <c r="H167" s="33">
        <v>53723438</v>
      </c>
      <c r="I167" s="12"/>
      <c r="J167" s="25"/>
      <c r="K167" s="14"/>
      <c r="L167" s="33"/>
      <c r="M167" s="12"/>
      <c r="N167" s="25">
        <v>53723438</v>
      </c>
      <c r="O167" s="14">
        <v>15198678.39</v>
      </c>
      <c r="P167" s="33">
        <v>68922116.39</v>
      </c>
    </row>
    <row r="168" spans="1:16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34" t="str">
        <f>SUM(H164:H167)</f>
        <v>0</v>
      </c>
      <c r="I168" s="12"/>
      <c r="J168" s="26" t="str">
        <f>SUM(J164:J167)</f>
        <v>0</v>
      </c>
      <c r="K168" s="15" t="str">
        <f>SUM(K164:K167)</f>
        <v>0</v>
      </c>
      <c r="L168" s="34" t="str">
        <f>SUM(L164:L167)</f>
        <v>0</v>
      </c>
      <c r="M168" s="12"/>
      <c r="N168" s="26" t="str">
        <f>SUM(N164:N167)</f>
        <v>0</v>
      </c>
      <c r="O168" s="15" t="str">
        <f>SUM(O164:O167)</f>
        <v>0</v>
      </c>
      <c r="P168" s="34" t="str">
        <f>SUM(P164:P167)</f>
        <v>0</v>
      </c>
    </row>
    <row r="169" spans="1:16">
      <c r="A169" s="18"/>
      <c r="B169" s="12"/>
      <c r="C169" s="24"/>
      <c r="D169" s="12"/>
      <c r="E169" s="12"/>
      <c r="F169" s="12"/>
      <c r="G169" s="12"/>
      <c r="H169" s="32"/>
      <c r="I169" s="12"/>
      <c r="J169" s="24"/>
      <c r="K169" s="12"/>
      <c r="L169" s="32"/>
      <c r="M169" s="12"/>
      <c r="N169" s="24"/>
      <c r="O169" s="12"/>
      <c r="P169" s="32"/>
    </row>
    <row r="170" spans="1:16">
      <c r="A170" s="19" t="s">
        <v>68</v>
      </c>
      <c r="B170" s="12"/>
      <c r="C170" s="24"/>
      <c r="D170" s="12"/>
      <c r="E170" s="12"/>
      <c r="F170" s="12"/>
      <c r="G170" s="12"/>
      <c r="H170" s="32"/>
      <c r="I170" s="12"/>
      <c r="J170" s="24"/>
      <c r="K170" s="12"/>
      <c r="L170" s="32"/>
      <c r="M170" s="12"/>
      <c r="N170" s="24"/>
      <c r="O170" s="12"/>
      <c r="P170" s="32"/>
    </row>
    <row r="171" spans="1:16">
      <c r="A171" s="20" t="s">
        <v>40</v>
      </c>
      <c r="B171" s="12"/>
      <c r="C171" s="25">
        <v>512662</v>
      </c>
      <c r="D171" s="14">
        <v>296743</v>
      </c>
      <c r="E171" s="14"/>
      <c r="F171" s="14"/>
      <c r="G171" s="14">
        <v>431466</v>
      </c>
      <c r="H171" s="33">
        <v>1240871</v>
      </c>
      <c r="I171" s="12"/>
      <c r="J171" s="25">
        <v>911824</v>
      </c>
      <c r="K171" s="14"/>
      <c r="L171" s="33">
        <v>911824</v>
      </c>
      <c r="M171" s="12"/>
      <c r="N171" s="25">
        <v>2152695</v>
      </c>
      <c r="O171" s="14">
        <v>7175817</v>
      </c>
      <c r="P171" s="33">
        <v>9328512</v>
      </c>
    </row>
    <row r="172" spans="1:16">
      <c r="A172" s="20" t="s">
        <v>41</v>
      </c>
      <c r="B172" s="12"/>
      <c r="C172" s="25">
        <v>2874944</v>
      </c>
      <c r="D172" s="14">
        <v>376123</v>
      </c>
      <c r="E172" s="14"/>
      <c r="F172" s="14"/>
      <c r="G172" s="14">
        <v>667809</v>
      </c>
      <c r="H172" s="33">
        <v>3918876</v>
      </c>
      <c r="I172" s="12"/>
      <c r="J172" s="25">
        <v>1245562</v>
      </c>
      <c r="K172" s="14"/>
      <c r="L172" s="33">
        <v>1245562</v>
      </c>
      <c r="M172" s="12"/>
      <c r="N172" s="25">
        <v>5164438</v>
      </c>
      <c r="O172" s="14">
        <v>4083058</v>
      </c>
      <c r="P172" s="33">
        <v>9247496</v>
      </c>
    </row>
    <row r="173" spans="1:16">
      <c r="A173" s="20" t="s">
        <v>42</v>
      </c>
      <c r="B173" s="12"/>
      <c r="C173" s="25">
        <v>494583</v>
      </c>
      <c r="D173" s="14">
        <v>327399</v>
      </c>
      <c r="E173" s="14"/>
      <c r="F173" s="14"/>
      <c r="G173" s="14">
        <v>431466</v>
      </c>
      <c r="H173" s="33">
        <v>1253448</v>
      </c>
      <c r="I173" s="12"/>
      <c r="J173" s="25">
        <v>328285</v>
      </c>
      <c r="K173" s="14"/>
      <c r="L173" s="33">
        <v>328285</v>
      </c>
      <c r="M173" s="12"/>
      <c r="N173" s="25">
        <v>1581733</v>
      </c>
      <c r="O173" s="14">
        <v>7513015</v>
      </c>
      <c r="P173" s="33">
        <v>9094748</v>
      </c>
    </row>
    <row r="174" spans="1:16">
      <c r="A174" s="20" t="s">
        <v>43</v>
      </c>
      <c r="B174" s="12"/>
      <c r="C174" s="25">
        <v>562637</v>
      </c>
      <c r="D174" s="14">
        <v>264724</v>
      </c>
      <c r="E174" s="14"/>
      <c r="F174" s="14"/>
      <c r="G174" s="14">
        <v>431466</v>
      </c>
      <c r="H174" s="33">
        <v>1258827</v>
      </c>
      <c r="I174" s="12"/>
      <c r="J174" s="25">
        <v>157969</v>
      </c>
      <c r="K174" s="14"/>
      <c r="L174" s="33">
        <v>157969</v>
      </c>
      <c r="M174" s="12"/>
      <c r="N174" s="25">
        <v>1416796</v>
      </c>
      <c r="O174" s="14">
        <v>7388790</v>
      </c>
      <c r="P174" s="33">
        <v>8805586</v>
      </c>
    </row>
    <row r="175" spans="1:16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34" t="str">
        <f>SUM(H171:H174)</f>
        <v>0</v>
      </c>
      <c r="I175" s="12"/>
      <c r="J175" s="26" t="str">
        <f>SUM(J171:J174)</f>
        <v>0</v>
      </c>
      <c r="K175" s="15" t="str">
        <f>SUM(K171:K174)</f>
        <v>0</v>
      </c>
      <c r="L175" s="34" t="str">
        <f>SUM(L171:L174)</f>
        <v>0</v>
      </c>
      <c r="M175" s="12"/>
      <c r="N175" s="26" t="str">
        <f>SUM(N171:N174)</f>
        <v>0</v>
      </c>
      <c r="O175" s="15" t="str">
        <f>SUM(O171:O174)</f>
        <v>0</v>
      </c>
      <c r="P175" s="34" t="str">
        <f>SUM(P171:P174)</f>
        <v>0</v>
      </c>
    </row>
    <row r="176" spans="1:16">
      <c r="A176" s="18"/>
      <c r="B176" s="12"/>
      <c r="C176" s="24"/>
      <c r="D176" s="12"/>
      <c r="E176" s="12"/>
      <c r="F176" s="12"/>
      <c r="G176" s="12"/>
      <c r="H176" s="32"/>
      <c r="I176" s="12"/>
      <c r="J176" s="24"/>
      <c r="K176" s="12"/>
      <c r="L176" s="32"/>
      <c r="M176" s="12"/>
      <c r="N176" s="24"/>
      <c r="O176" s="12"/>
      <c r="P176" s="32"/>
    </row>
    <row r="177" spans="1:16">
      <c r="A177" s="19" t="s">
        <v>69</v>
      </c>
      <c r="B177" s="12"/>
      <c r="C177" s="24"/>
      <c r="D177" s="12"/>
      <c r="E177" s="12"/>
      <c r="F177" s="12"/>
      <c r="G177" s="12"/>
      <c r="H177" s="32"/>
      <c r="I177" s="12"/>
      <c r="J177" s="24"/>
      <c r="K177" s="12"/>
      <c r="L177" s="32"/>
      <c r="M177" s="12"/>
      <c r="N177" s="24"/>
      <c r="O177" s="12"/>
      <c r="P177" s="32"/>
    </row>
    <row r="178" spans="1:16">
      <c r="A178" s="20" t="s">
        <v>40</v>
      </c>
      <c r="B178" s="12"/>
      <c r="C178" s="25">
        <v>3852425</v>
      </c>
      <c r="D178" s="14">
        <v>2890839</v>
      </c>
      <c r="E178" s="14"/>
      <c r="F178" s="14"/>
      <c r="G178" s="14">
        <v>374570</v>
      </c>
      <c r="H178" s="33">
        <v>7117834</v>
      </c>
      <c r="I178" s="12"/>
      <c r="J178" s="25">
        <v>2381669</v>
      </c>
      <c r="K178" s="14">
        <v>34830091</v>
      </c>
      <c r="L178" s="33">
        <v>37211760</v>
      </c>
      <c r="M178" s="12"/>
      <c r="N178" s="25">
        <v>44329594</v>
      </c>
      <c r="O178" s="14">
        <v>58426147</v>
      </c>
      <c r="P178" s="33">
        <v>102755741</v>
      </c>
    </row>
    <row r="179" spans="1:16">
      <c r="A179" s="20" t="s">
        <v>41</v>
      </c>
      <c r="B179" s="12"/>
      <c r="C179" s="25">
        <v>4242787</v>
      </c>
      <c r="D179" s="14">
        <v>3683498</v>
      </c>
      <c r="E179" s="14"/>
      <c r="F179" s="14"/>
      <c r="G179" s="14">
        <v>2202013</v>
      </c>
      <c r="H179" s="33">
        <v>10128298</v>
      </c>
      <c r="I179" s="12"/>
      <c r="J179" s="25">
        <v>2347074</v>
      </c>
      <c r="K179" s="14">
        <v>34587939</v>
      </c>
      <c r="L179" s="33">
        <v>36935013</v>
      </c>
      <c r="M179" s="12"/>
      <c r="N179" s="25">
        <v>47063311</v>
      </c>
      <c r="O179" s="14">
        <v>55152277</v>
      </c>
      <c r="P179" s="33">
        <v>102215588</v>
      </c>
    </row>
    <row r="180" spans="1:16">
      <c r="A180" s="20" t="s">
        <v>42</v>
      </c>
      <c r="B180" s="12"/>
      <c r="C180" s="25">
        <v>3554547</v>
      </c>
      <c r="D180" s="14">
        <v>3731544</v>
      </c>
      <c r="E180" s="14"/>
      <c r="F180" s="14"/>
      <c r="G180" s="14">
        <v>341893</v>
      </c>
      <c r="H180" s="33">
        <v>7627984</v>
      </c>
      <c r="I180" s="12"/>
      <c r="J180" s="25">
        <v>2615348</v>
      </c>
      <c r="K180" s="14">
        <v>34378547</v>
      </c>
      <c r="L180" s="33">
        <v>36993895</v>
      </c>
      <c r="M180" s="12"/>
      <c r="N180" s="25">
        <v>44621879</v>
      </c>
      <c r="O180" s="14">
        <v>54378830</v>
      </c>
      <c r="P180" s="33">
        <v>99000709</v>
      </c>
    </row>
    <row r="181" spans="1:16">
      <c r="A181" s="20" t="s">
        <v>43</v>
      </c>
      <c r="B181" s="12"/>
      <c r="C181" s="25">
        <v>3718852</v>
      </c>
      <c r="D181" s="14">
        <v>3123314</v>
      </c>
      <c r="E181" s="14"/>
      <c r="F181" s="14"/>
      <c r="G181" s="14">
        <v>-737697</v>
      </c>
      <c r="H181" s="33">
        <v>6104469</v>
      </c>
      <c r="I181" s="12"/>
      <c r="J181" s="25">
        <v>2068057</v>
      </c>
      <c r="K181" s="14">
        <v>51286236</v>
      </c>
      <c r="L181" s="33">
        <v>53354293</v>
      </c>
      <c r="M181" s="12"/>
      <c r="N181" s="25">
        <v>59458762</v>
      </c>
      <c r="O181" s="14">
        <v>58249050</v>
      </c>
      <c r="P181" s="33">
        <v>117707812</v>
      </c>
    </row>
    <row r="182" spans="1:16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34" t="str">
        <f>SUM(H178:H181)</f>
        <v>0</v>
      </c>
      <c r="I182" s="12"/>
      <c r="J182" s="26" t="str">
        <f>SUM(J178:J181)</f>
        <v>0</v>
      </c>
      <c r="K182" s="15" t="str">
        <f>SUM(K178:K181)</f>
        <v>0</v>
      </c>
      <c r="L182" s="34" t="str">
        <f>SUM(L178:L181)</f>
        <v>0</v>
      </c>
      <c r="M182" s="12"/>
      <c r="N182" s="26" t="str">
        <f>SUM(N178:N181)</f>
        <v>0</v>
      </c>
      <c r="O182" s="15" t="str">
        <f>SUM(O178:O181)</f>
        <v>0</v>
      </c>
      <c r="P182" s="34" t="str">
        <f>SUM(P178:P181)</f>
        <v>0</v>
      </c>
    </row>
    <row r="183" spans="1:16">
      <c r="A183" s="18"/>
      <c r="B183" s="12"/>
      <c r="C183" s="24"/>
      <c r="D183" s="12"/>
      <c r="E183" s="12"/>
      <c r="F183" s="12"/>
      <c r="G183" s="12"/>
      <c r="H183" s="32"/>
      <c r="I183" s="12"/>
      <c r="J183" s="24"/>
      <c r="K183" s="12"/>
      <c r="L183" s="32"/>
      <c r="M183" s="12"/>
      <c r="N183" s="24"/>
      <c r="O183" s="12"/>
      <c r="P183" s="32"/>
    </row>
    <row r="184" spans="1:16">
      <c r="A184" s="19" t="s">
        <v>70</v>
      </c>
      <c r="B184" s="12"/>
      <c r="C184" s="24"/>
      <c r="D184" s="12"/>
      <c r="E184" s="12"/>
      <c r="F184" s="12"/>
      <c r="G184" s="12"/>
      <c r="H184" s="32"/>
      <c r="I184" s="12"/>
      <c r="J184" s="24"/>
      <c r="K184" s="12"/>
      <c r="L184" s="32"/>
      <c r="M184" s="12"/>
      <c r="N184" s="24"/>
      <c r="O184" s="12"/>
      <c r="P184" s="32"/>
    </row>
    <row r="185" spans="1:16">
      <c r="A185" s="20" t="s">
        <v>40</v>
      </c>
      <c r="B185" s="12"/>
      <c r="C185" s="25">
        <v>39860.26</v>
      </c>
      <c r="D185" s="14">
        <v>65252.85</v>
      </c>
      <c r="E185" s="14"/>
      <c r="F185" s="14"/>
      <c r="G185" s="14">
        <v>766362.03</v>
      </c>
      <c r="H185" s="33">
        <v>871475.14</v>
      </c>
      <c r="I185" s="12"/>
      <c r="J185" s="25"/>
      <c r="K185" s="14"/>
      <c r="L185" s="33"/>
      <c r="M185" s="12"/>
      <c r="N185" s="25">
        <v>871475.14</v>
      </c>
      <c r="O185" s="14">
        <v>1339487.09</v>
      </c>
      <c r="P185" s="33">
        <v>2210962.23</v>
      </c>
    </row>
    <row r="186" spans="1:16">
      <c r="A186" s="20" t="s">
        <v>41</v>
      </c>
      <c r="B186" s="12"/>
      <c r="C186" s="25">
        <v>93244.81</v>
      </c>
      <c r="D186" s="14">
        <v>143332.34</v>
      </c>
      <c r="E186" s="14"/>
      <c r="F186" s="14"/>
      <c r="G186" s="14">
        <v>382436.78</v>
      </c>
      <c r="H186" s="33">
        <v>619013.93</v>
      </c>
      <c r="I186" s="12"/>
      <c r="J186" s="25"/>
      <c r="K186" s="14"/>
      <c r="L186" s="33"/>
      <c r="M186" s="12"/>
      <c r="N186" s="25">
        <v>619013.93</v>
      </c>
      <c r="O186" s="14">
        <v>1372330.7</v>
      </c>
      <c r="P186" s="33">
        <v>1991344.63</v>
      </c>
    </row>
    <row r="187" spans="1:16">
      <c r="A187" s="20" t="s">
        <v>42</v>
      </c>
      <c r="B187" s="12"/>
      <c r="C187" s="25">
        <v>120859.63</v>
      </c>
      <c r="D187" s="14">
        <v>40113.23</v>
      </c>
      <c r="E187" s="14"/>
      <c r="F187" s="14"/>
      <c r="G187" s="14">
        <v>63036</v>
      </c>
      <c r="H187" s="33">
        <v>224008.86</v>
      </c>
      <c r="I187" s="12"/>
      <c r="J187" s="25"/>
      <c r="K187" s="14"/>
      <c r="L187" s="33"/>
      <c r="M187" s="12"/>
      <c r="N187" s="25">
        <v>224008.86</v>
      </c>
      <c r="O187" s="14">
        <v>1091408.39</v>
      </c>
      <c r="P187" s="33">
        <v>1315417.25</v>
      </c>
    </row>
    <row r="188" spans="1:16">
      <c r="A188" s="20" t="s">
        <v>43</v>
      </c>
      <c r="B188" s="12"/>
      <c r="C188" s="25">
        <v>88993.73</v>
      </c>
      <c r="D188" s="14">
        <v>323383.54</v>
      </c>
      <c r="E188" s="14"/>
      <c r="F188" s="14"/>
      <c r="G188" s="14">
        <v>55230</v>
      </c>
      <c r="H188" s="33">
        <v>467607.27</v>
      </c>
      <c r="I188" s="12"/>
      <c r="J188" s="25"/>
      <c r="K188" s="14"/>
      <c r="L188" s="33"/>
      <c r="M188" s="12"/>
      <c r="N188" s="25">
        <v>467607.27</v>
      </c>
      <c r="O188" s="14">
        <v>817557.09</v>
      </c>
      <c r="P188" s="33">
        <v>1285164.36</v>
      </c>
    </row>
    <row r="189" spans="1:16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34" t="str">
        <f>SUM(H185:H188)</f>
        <v>0</v>
      </c>
      <c r="I189" s="12"/>
      <c r="J189" s="26" t="str">
        <f>SUM(J185:J188)</f>
        <v>0</v>
      </c>
      <c r="K189" s="15" t="str">
        <f>SUM(K185:K188)</f>
        <v>0</v>
      </c>
      <c r="L189" s="34" t="str">
        <f>SUM(L185:L188)</f>
        <v>0</v>
      </c>
      <c r="M189" s="12"/>
      <c r="N189" s="26" t="str">
        <f>SUM(N185:N188)</f>
        <v>0</v>
      </c>
      <c r="O189" s="15" t="str">
        <f>SUM(O185:O188)</f>
        <v>0</v>
      </c>
      <c r="P189" s="34" t="str">
        <f>SUM(P185:P188)</f>
        <v>0</v>
      </c>
    </row>
    <row r="190" spans="1:16">
      <c r="A190" s="18"/>
      <c r="B190" s="12"/>
      <c r="C190" s="24"/>
      <c r="D190" s="12"/>
      <c r="E190" s="12"/>
      <c r="F190" s="12"/>
      <c r="G190" s="12"/>
      <c r="H190" s="32"/>
      <c r="I190" s="12"/>
      <c r="J190" s="24"/>
      <c r="K190" s="12"/>
      <c r="L190" s="32"/>
      <c r="M190" s="12"/>
      <c r="N190" s="24"/>
      <c r="O190" s="12"/>
      <c r="P190" s="32"/>
    </row>
    <row r="191" spans="1:16">
      <c r="A191" s="19" t="s">
        <v>71</v>
      </c>
      <c r="B191" s="12"/>
      <c r="C191" s="24"/>
      <c r="D191" s="12"/>
      <c r="E191" s="12"/>
      <c r="F191" s="12"/>
      <c r="G191" s="12"/>
      <c r="H191" s="32"/>
      <c r="I191" s="12"/>
      <c r="J191" s="24"/>
      <c r="K191" s="12"/>
      <c r="L191" s="32"/>
      <c r="M191" s="12"/>
      <c r="N191" s="24"/>
      <c r="O191" s="12"/>
      <c r="P191" s="32"/>
    </row>
    <row r="192" spans="1:16">
      <c r="A192" s="20" t="s">
        <v>40</v>
      </c>
      <c r="B192" s="12"/>
      <c r="C192" s="25">
        <v>1963831</v>
      </c>
      <c r="D192" s="14">
        <v>1559540</v>
      </c>
      <c r="E192" s="14"/>
      <c r="F192" s="14"/>
      <c r="G192" s="14">
        <v>309057</v>
      </c>
      <c r="H192" s="33">
        <v>3832428</v>
      </c>
      <c r="I192" s="12"/>
      <c r="J192" s="25"/>
      <c r="K192" s="14">
        <v>12155510</v>
      </c>
      <c r="L192" s="33">
        <v>12155510</v>
      </c>
      <c r="M192" s="12"/>
      <c r="N192" s="25">
        <v>15987938</v>
      </c>
      <c r="O192" s="14">
        <v>1157552</v>
      </c>
      <c r="P192" s="33">
        <v>17145490</v>
      </c>
    </row>
    <row r="193" spans="1:16">
      <c r="A193" s="20" t="s">
        <v>41</v>
      </c>
      <c r="B193" s="12"/>
      <c r="C193" s="25">
        <v>1868674</v>
      </c>
      <c r="D193" s="14">
        <v>1795191</v>
      </c>
      <c r="E193" s="14"/>
      <c r="F193" s="14"/>
      <c r="G193" s="14">
        <v>310728</v>
      </c>
      <c r="H193" s="33">
        <v>3974593</v>
      </c>
      <c r="I193" s="12"/>
      <c r="J193" s="25"/>
      <c r="K193" s="14">
        <v>12490866</v>
      </c>
      <c r="L193" s="33">
        <v>12490866</v>
      </c>
      <c r="M193" s="12"/>
      <c r="N193" s="25">
        <v>16465459</v>
      </c>
      <c r="O193" s="14">
        <v>724993</v>
      </c>
      <c r="P193" s="33">
        <v>17190452</v>
      </c>
    </row>
    <row r="194" spans="1:16">
      <c r="A194" s="20" t="s">
        <v>42</v>
      </c>
      <c r="B194" s="12"/>
      <c r="C194" s="25">
        <v>2155618</v>
      </c>
      <c r="D194" s="14">
        <v>2051232</v>
      </c>
      <c r="E194" s="14"/>
      <c r="F194" s="14"/>
      <c r="G194" s="14">
        <v>260855</v>
      </c>
      <c r="H194" s="33">
        <v>4467705</v>
      </c>
      <c r="I194" s="12"/>
      <c r="J194" s="25"/>
      <c r="K194" s="14">
        <v>13227333</v>
      </c>
      <c r="L194" s="33">
        <v>13227333</v>
      </c>
      <c r="M194" s="12"/>
      <c r="N194" s="25">
        <v>17695038</v>
      </c>
      <c r="O194" s="14">
        <v>-446942</v>
      </c>
      <c r="P194" s="33">
        <v>17248096</v>
      </c>
    </row>
    <row r="195" spans="1:16">
      <c r="A195" s="20" t="s">
        <v>43</v>
      </c>
      <c r="B195" s="12"/>
      <c r="C195" s="25">
        <v>2477504</v>
      </c>
      <c r="D195" s="14">
        <v>2318304</v>
      </c>
      <c r="E195" s="14"/>
      <c r="F195" s="14"/>
      <c r="G195" s="14">
        <v>408398</v>
      </c>
      <c r="H195" s="33">
        <v>5204206</v>
      </c>
      <c r="I195" s="12"/>
      <c r="J195" s="25"/>
      <c r="K195" s="14">
        <v>14502993</v>
      </c>
      <c r="L195" s="33">
        <v>14502993</v>
      </c>
      <c r="M195" s="12"/>
      <c r="N195" s="25">
        <v>19707199</v>
      </c>
      <c r="O195" s="14">
        <v>-482046</v>
      </c>
      <c r="P195" s="33">
        <v>19225153</v>
      </c>
    </row>
    <row r="196" spans="1:16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34" t="str">
        <f>SUM(H192:H195)</f>
        <v>0</v>
      </c>
      <c r="I196" s="12"/>
      <c r="J196" s="26" t="str">
        <f>SUM(J192:J195)</f>
        <v>0</v>
      </c>
      <c r="K196" s="15" t="str">
        <f>SUM(K192:K195)</f>
        <v>0</v>
      </c>
      <c r="L196" s="34" t="str">
        <f>SUM(L192:L195)</f>
        <v>0</v>
      </c>
      <c r="M196" s="12"/>
      <c r="N196" s="26" t="str">
        <f>SUM(N192:N195)</f>
        <v>0</v>
      </c>
      <c r="O196" s="15" t="str">
        <f>SUM(O192:O195)</f>
        <v>0</v>
      </c>
      <c r="P196" s="34" t="str">
        <f>SUM(P192:P195)</f>
        <v>0</v>
      </c>
    </row>
    <row r="197" spans="1:16">
      <c r="A197" s="18"/>
      <c r="B197" s="12"/>
      <c r="C197" s="24"/>
      <c r="D197" s="12"/>
      <c r="E197" s="12"/>
      <c r="F197" s="12"/>
      <c r="G197" s="12"/>
      <c r="H197" s="32"/>
      <c r="I197" s="12"/>
      <c r="J197" s="24"/>
      <c r="K197" s="12"/>
      <c r="L197" s="32"/>
      <c r="M197" s="12"/>
      <c r="N197" s="24"/>
      <c r="O197" s="12"/>
      <c r="P197" s="32"/>
    </row>
    <row r="198" spans="1:16">
      <c r="A198" s="19" t="s">
        <v>72</v>
      </c>
      <c r="B198" s="12"/>
      <c r="C198" s="24"/>
      <c r="D198" s="12"/>
      <c r="E198" s="12"/>
      <c r="F198" s="12"/>
      <c r="G198" s="12"/>
      <c r="H198" s="32"/>
      <c r="I198" s="12"/>
      <c r="J198" s="24"/>
      <c r="K198" s="12"/>
      <c r="L198" s="32"/>
      <c r="M198" s="12"/>
      <c r="N198" s="24"/>
      <c r="O198" s="12"/>
      <c r="P198" s="32"/>
    </row>
    <row r="199" spans="1:16">
      <c r="A199" s="20" t="s">
        <v>40</v>
      </c>
      <c r="B199" s="12"/>
      <c r="C199" s="25">
        <v>-73413</v>
      </c>
      <c r="D199" s="14">
        <v>636196</v>
      </c>
      <c r="E199" s="14">
        <v>0</v>
      </c>
      <c r="F199" s="14">
        <v>0</v>
      </c>
      <c r="G199" s="14">
        <v>1605515</v>
      </c>
      <c r="H199" s="33">
        <v>2168298</v>
      </c>
      <c r="I199" s="12"/>
      <c r="J199" s="25">
        <v>0</v>
      </c>
      <c r="K199" s="14">
        <v>0</v>
      </c>
      <c r="L199" s="33">
        <v>0</v>
      </c>
      <c r="M199" s="12"/>
      <c r="N199" s="25">
        <v>2168298</v>
      </c>
      <c r="O199" s="14">
        <v>11871088</v>
      </c>
      <c r="P199" s="33">
        <v>14039386</v>
      </c>
    </row>
    <row r="200" spans="1:16">
      <c r="A200" s="20" t="s">
        <v>41</v>
      </c>
      <c r="B200" s="12"/>
      <c r="C200" s="25">
        <v>327350</v>
      </c>
      <c r="D200" s="14">
        <v>736669</v>
      </c>
      <c r="E200" s="14">
        <v>138166</v>
      </c>
      <c r="F200" s="14">
        <v>0</v>
      </c>
      <c r="G200" s="14">
        <v>1025690</v>
      </c>
      <c r="H200" s="33">
        <v>2227875</v>
      </c>
      <c r="I200" s="12"/>
      <c r="J200" s="25">
        <v>427079</v>
      </c>
      <c r="K200" s="14">
        <v>16965055</v>
      </c>
      <c r="L200" s="33">
        <v>17392134</v>
      </c>
      <c r="M200" s="12"/>
      <c r="N200" s="25">
        <v>19620009</v>
      </c>
      <c r="O200" s="14">
        <v>1328923</v>
      </c>
      <c r="P200" s="33">
        <v>20948932</v>
      </c>
    </row>
    <row r="201" spans="1:16">
      <c r="A201" s="20" t="s">
        <v>42</v>
      </c>
      <c r="B201" s="12"/>
      <c r="C201" s="25">
        <v>406545</v>
      </c>
      <c r="D201" s="14">
        <v>707769</v>
      </c>
      <c r="E201" s="14">
        <v>138166</v>
      </c>
      <c r="F201" s="14">
        <v>0</v>
      </c>
      <c r="G201" s="14">
        <v>1311635</v>
      </c>
      <c r="H201" s="33">
        <v>2564115</v>
      </c>
      <c r="I201" s="12"/>
      <c r="J201" s="25">
        <v>427079</v>
      </c>
      <c r="K201" s="14">
        <v>16965055</v>
      </c>
      <c r="L201" s="33">
        <v>17392134</v>
      </c>
      <c r="M201" s="12"/>
      <c r="N201" s="25">
        <v>19956249</v>
      </c>
      <c r="O201" s="14">
        <v>915821</v>
      </c>
      <c r="P201" s="33">
        <v>20872070</v>
      </c>
    </row>
    <row r="202" spans="1:16">
      <c r="A202" s="20" t="s">
        <v>43</v>
      </c>
      <c r="B202" s="12"/>
      <c r="C202" s="25">
        <v>627242</v>
      </c>
      <c r="D202" s="14">
        <v>648240</v>
      </c>
      <c r="E202" s="14">
        <v>138166</v>
      </c>
      <c r="F202" s="14">
        <v>0</v>
      </c>
      <c r="G202" s="14">
        <v>658931</v>
      </c>
      <c r="H202" s="33">
        <v>2072579</v>
      </c>
      <c r="I202" s="12"/>
      <c r="J202" s="25">
        <v>427079</v>
      </c>
      <c r="K202" s="14">
        <v>16965055</v>
      </c>
      <c r="L202" s="33">
        <v>17392134</v>
      </c>
      <c r="M202" s="12"/>
      <c r="N202" s="25">
        <v>19464713</v>
      </c>
      <c r="O202" s="14">
        <v>1275044</v>
      </c>
      <c r="P202" s="33">
        <v>20739757</v>
      </c>
    </row>
    <row r="203" spans="1:16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34" t="str">
        <f>SUM(H199:H202)</f>
        <v>0</v>
      </c>
      <c r="I203" s="12"/>
      <c r="J203" s="26" t="str">
        <f>SUM(J199:J202)</f>
        <v>0</v>
      </c>
      <c r="K203" s="15" t="str">
        <f>SUM(K199:K202)</f>
        <v>0</v>
      </c>
      <c r="L203" s="34" t="str">
        <f>SUM(L199:L202)</f>
        <v>0</v>
      </c>
      <c r="M203" s="12"/>
      <c r="N203" s="26" t="str">
        <f>SUM(N199:N202)</f>
        <v>0</v>
      </c>
      <c r="O203" s="15" t="str">
        <f>SUM(O199:O202)</f>
        <v>0</v>
      </c>
      <c r="P203" s="34" t="str">
        <f>SUM(P199:P202)</f>
        <v>0</v>
      </c>
    </row>
    <row r="204" spans="1:16">
      <c r="A204" s="18"/>
      <c r="B204" s="12"/>
      <c r="C204" s="24"/>
      <c r="D204" s="12"/>
      <c r="E204" s="12"/>
      <c r="F204" s="12"/>
      <c r="G204" s="12"/>
      <c r="H204" s="32"/>
      <c r="I204" s="12"/>
      <c r="J204" s="24"/>
      <c r="K204" s="12"/>
      <c r="L204" s="32"/>
      <c r="M204" s="12"/>
      <c r="N204" s="24"/>
      <c r="O204" s="12"/>
      <c r="P204" s="32"/>
    </row>
    <row r="205" spans="1:16">
      <c r="A205" s="19" t="s">
        <v>73</v>
      </c>
      <c r="B205" s="12"/>
      <c r="C205" s="24"/>
      <c r="D205" s="12"/>
      <c r="E205" s="12"/>
      <c r="F205" s="12"/>
      <c r="G205" s="12"/>
      <c r="H205" s="32"/>
      <c r="I205" s="12"/>
      <c r="J205" s="24"/>
      <c r="K205" s="12"/>
      <c r="L205" s="32"/>
      <c r="M205" s="12"/>
      <c r="N205" s="24"/>
      <c r="O205" s="12"/>
      <c r="P205" s="32"/>
    </row>
    <row r="206" spans="1:16">
      <c r="A206" s="20" t="s">
        <v>40</v>
      </c>
      <c r="B206" s="12"/>
      <c r="C206" s="25">
        <v>2670887</v>
      </c>
      <c r="D206" s="14">
        <v>2223130</v>
      </c>
      <c r="E206" s="14">
        <v>105827</v>
      </c>
      <c r="F206" s="14"/>
      <c r="G206" s="14">
        <v>38996</v>
      </c>
      <c r="H206" s="33">
        <v>5038840</v>
      </c>
      <c r="I206" s="12"/>
      <c r="J206" s="25">
        <v>-450105722</v>
      </c>
      <c r="K206" s="14">
        <v>195425</v>
      </c>
      <c r="L206" s="33">
        <v>-449910297</v>
      </c>
      <c r="M206" s="12"/>
      <c r="N206" s="25">
        <v>-444871457</v>
      </c>
      <c r="O206" s="14">
        <v>523895763</v>
      </c>
      <c r="P206" s="33">
        <v>79024306</v>
      </c>
    </row>
    <row r="207" spans="1:16">
      <c r="A207" s="20" t="s">
        <v>41</v>
      </c>
      <c r="B207" s="12"/>
      <c r="C207" s="25">
        <v>2819489</v>
      </c>
      <c r="D207" s="14">
        <v>1795603</v>
      </c>
      <c r="E207" s="14">
        <v>106950</v>
      </c>
      <c r="F207" s="14"/>
      <c r="G207" s="14">
        <v>37526</v>
      </c>
      <c r="H207" s="33">
        <v>4759568</v>
      </c>
      <c r="I207" s="12"/>
      <c r="J207" s="25">
        <v>-454739925</v>
      </c>
      <c r="K207" s="14">
        <v>211314</v>
      </c>
      <c r="L207" s="33">
        <v>-454528611</v>
      </c>
      <c r="M207" s="12"/>
      <c r="N207" s="25">
        <v>-449769043</v>
      </c>
      <c r="O207" s="14">
        <v>528678552</v>
      </c>
      <c r="P207" s="33">
        <v>78909509</v>
      </c>
    </row>
    <row r="208" spans="1:16">
      <c r="A208" s="20" t="s">
        <v>42</v>
      </c>
      <c r="B208" s="12"/>
      <c r="C208" s="25">
        <v>3003144</v>
      </c>
      <c r="D208" s="14">
        <v>1319084</v>
      </c>
      <c r="E208" s="14">
        <v>218555</v>
      </c>
      <c r="F208" s="14"/>
      <c r="G208" s="14">
        <v>40175</v>
      </c>
      <c r="H208" s="33">
        <v>4580958</v>
      </c>
      <c r="I208" s="12"/>
      <c r="J208" s="25">
        <v>-457081784</v>
      </c>
      <c r="K208" s="14">
        <v>222839</v>
      </c>
      <c r="L208" s="33">
        <v>-456858945</v>
      </c>
      <c r="M208" s="12"/>
      <c r="N208" s="25">
        <v>-452277987</v>
      </c>
      <c r="O208" s="14">
        <v>531451415</v>
      </c>
      <c r="P208" s="33">
        <v>79173428</v>
      </c>
    </row>
    <row r="209" spans="1:16">
      <c r="A209" s="20" t="s">
        <v>43</v>
      </c>
      <c r="B209" s="12"/>
      <c r="C209" s="25">
        <v>3191240</v>
      </c>
      <c r="D209" s="14">
        <v>1739178</v>
      </c>
      <c r="E209" s="14">
        <v>293675</v>
      </c>
      <c r="F209" s="14"/>
      <c r="G209" s="14">
        <v>144468</v>
      </c>
      <c r="H209" s="33">
        <v>5368561</v>
      </c>
      <c r="I209" s="12"/>
      <c r="J209" s="25">
        <v>-461538319</v>
      </c>
      <c r="K209" s="14">
        <v>1472039</v>
      </c>
      <c r="L209" s="33">
        <v>-460066280</v>
      </c>
      <c r="M209" s="12"/>
      <c r="N209" s="25">
        <v>-454697719</v>
      </c>
      <c r="O209" s="14">
        <v>536683142</v>
      </c>
      <c r="P209" s="33">
        <v>81985423</v>
      </c>
    </row>
    <row r="210" spans="1:16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34" t="str">
        <f>SUM(H206:H209)</f>
        <v>0</v>
      </c>
      <c r="I210" s="12"/>
      <c r="J210" s="26" t="str">
        <f>SUM(J206:J209)</f>
        <v>0</v>
      </c>
      <c r="K210" s="15" t="str">
        <f>SUM(K206:K209)</f>
        <v>0</v>
      </c>
      <c r="L210" s="34" t="str">
        <f>SUM(L206:L209)</f>
        <v>0</v>
      </c>
      <c r="M210" s="12"/>
      <c r="N210" s="26" t="str">
        <f>SUM(N206:N209)</f>
        <v>0</v>
      </c>
      <c r="O210" s="15" t="str">
        <f>SUM(O206:O209)</f>
        <v>0</v>
      </c>
      <c r="P210" s="34" t="str">
        <f>SUM(P206:P209)</f>
        <v>0</v>
      </c>
    </row>
    <row r="211" spans="1:16">
      <c r="A211" s="18"/>
      <c r="B211" s="12"/>
      <c r="C211" s="24"/>
      <c r="D211" s="12"/>
      <c r="E211" s="12"/>
      <c r="F211" s="12"/>
      <c r="G211" s="12"/>
      <c r="H211" s="32"/>
      <c r="I211" s="12"/>
      <c r="J211" s="24"/>
      <c r="K211" s="12"/>
      <c r="L211" s="32"/>
      <c r="M211" s="12"/>
      <c r="N211" s="24"/>
      <c r="O211" s="12"/>
      <c r="P211" s="32"/>
    </row>
    <row r="212" spans="1:16">
      <c r="A212" s="19" t="s">
        <v>74</v>
      </c>
      <c r="B212" s="12"/>
      <c r="C212" s="24"/>
      <c r="D212" s="12"/>
      <c r="E212" s="12"/>
      <c r="F212" s="12"/>
      <c r="G212" s="12"/>
      <c r="H212" s="32"/>
      <c r="I212" s="12"/>
      <c r="J212" s="24"/>
      <c r="K212" s="12"/>
      <c r="L212" s="32"/>
      <c r="M212" s="12"/>
      <c r="N212" s="24"/>
      <c r="O212" s="12"/>
      <c r="P212" s="32"/>
    </row>
    <row r="213" spans="1:16">
      <c r="A213" s="20" t="s">
        <v>40</v>
      </c>
      <c r="B213" s="12"/>
      <c r="C213" s="25">
        <v>393374</v>
      </c>
      <c r="D213" s="14">
        <v>851706</v>
      </c>
      <c r="E213" s="14">
        <v>153841</v>
      </c>
      <c r="F213" s="14"/>
      <c r="G213" s="14">
        <v>1762658</v>
      </c>
      <c r="H213" s="33">
        <v>3161579</v>
      </c>
      <c r="I213" s="12"/>
      <c r="J213" s="25">
        <v>5884672</v>
      </c>
      <c r="K213" s="14">
        <v>9458735</v>
      </c>
      <c r="L213" s="33">
        <v>15343407</v>
      </c>
      <c r="M213" s="12"/>
      <c r="N213" s="25">
        <v>18504986</v>
      </c>
      <c r="O213" s="14">
        <v>-1956619</v>
      </c>
      <c r="P213" s="33">
        <v>16548367</v>
      </c>
    </row>
    <row r="214" spans="1:16">
      <c r="A214" s="20" t="s">
        <v>41</v>
      </c>
      <c r="B214" s="12"/>
      <c r="C214" s="25">
        <v>514962</v>
      </c>
      <c r="D214" s="14">
        <v>391802</v>
      </c>
      <c r="E214" s="14">
        <v>159232</v>
      </c>
      <c r="F214" s="14"/>
      <c r="G214" s="14">
        <v>1748800</v>
      </c>
      <c r="H214" s="33">
        <v>2814796</v>
      </c>
      <c r="I214" s="12"/>
      <c r="J214" s="25">
        <v>5840745</v>
      </c>
      <c r="K214" s="14">
        <v>9684457</v>
      </c>
      <c r="L214" s="33">
        <v>15525202</v>
      </c>
      <c r="M214" s="12"/>
      <c r="N214" s="25">
        <v>18339998</v>
      </c>
      <c r="O214" s="14">
        <v>-2338548</v>
      </c>
      <c r="P214" s="33">
        <v>16001450</v>
      </c>
    </row>
    <row r="215" spans="1:16">
      <c r="A215" s="20" t="s">
        <v>42</v>
      </c>
      <c r="B215" s="12"/>
      <c r="C215" s="25">
        <v>694107</v>
      </c>
      <c r="D215" s="14">
        <v>264964</v>
      </c>
      <c r="E215" s="14">
        <v>159232</v>
      </c>
      <c r="F215" s="14"/>
      <c r="G215" s="14">
        <v>1758911</v>
      </c>
      <c r="H215" s="33">
        <v>2877214</v>
      </c>
      <c r="I215" s="12"/>
      <c r="J215" s="25">
        <v>5801869</v>
      </c>
      <c r="K215" s="14">
        <v>11234876</v>
      </c>
      <c r="L215" s="33">
        <v>17036745</v>
      </c>
      <c r="M215" s="12"/>
      <c r="N215" s="25">
        <v>19913959</v>
      </c>
      <c r="O215" s="14">
        <v>-1814801</v>
      </c>
      <c r="P215" s="33">
        <v>18099158</v>
      </c>
    </row>
    <row r="216" spans="1:16">
      <c r="A216" s="20" t="s">
        <v>43</v>
      </c>
      <c r="B216" s="12"/>
      <c r="C216" s="25">
        <v>594540</v>
      </c>
      <c r="D216" s="14">
        <v>981099</v>
      </c>
      <c r="E216" s="14">
        <v>159232</v>
      </c>
      <c r="F216" s="14"/>
      <c r="G216" s="14">
        <v>2331093</v>
      </c>
      <c r="H216" s="33">
        <v>4065964</v>
      </c>
      <c r="I216" s="12"/>
      <c r="J216" s="25">
        <v>5762094</v>
      </c>
      <c r="K216" s="14">
        <v>11261247</v>
      </c>
      <c r="L216" s="33">
        <v>17023341</v>
      </c>
      <c r="M216" s="12"/>
      <c r="N216" s="25">
        <v>21089305</v>
      </c>
      <c r="O216" s="14">
        <v>-1492887</v>
      </c>
      <c r="P216" s="33">
        <v>19596418</v>
      </c>
    </row>
    <row r="217" spans="1:16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34" t="str">
        <f>SUM(H213:H216)</f>
        <v>0</v>
      </c>
      <c r="I217" s="12"/>
      <c r="J217" s="26" t="str">
        <f>SUM(J213:J216)</f>
        <v>0</v>
      </c>
      <c r="K217" s="15" t="str">
        <f>SUM(K213:K216)</f>
        <v>0</v>
      </c>
      <c r="L217" s="34" t="str">
        <f>SUM(L213:L216)</f>
        <v>0</v>
      </c>
      <c r="M217" s="12"/>
      <c r="N217" s="26" t="str">
        <f>SUM(N213:N216)</f>
        <v>0</v>
      </c>
      <c r="O217" s="15" t="str">
        <f>SUM(O213:O216)</f>
        <v>0</v>
      </c>
      <c r="P217" s="34" t="str">
        <f>SUM(P213:P216)</f>
        <v>0</v>
      </c>
    </row>
    <row r="218" spans="1:16">
      <c r="A218" s="18"/>
      <c r="B218" s="12"/>
      <c r="C218" s="24"/>
      <c r="D218" s="12"/>
      <c r="E218" s="12"/>
      <c r="F218" s="12"/>
      <c r="G218" s="12"/>
      <c r="H218" s="32"/>
      <c r="I218" s="12"/>
      <c r="J218" s="24"/>
      <c r="K218" s="12"/>
      <c r="L218" s="32"/>
      <c r="M218" s="12"/>
      <c r="N218" s="24"/>
      <c r="O218" s="12"/>
      <c r="P218" s="32"/>
    </row>
    <row r="219" spans="1:16">
      <c r="A219" s="19" t="s">
        <v>75</v>
      </c>
      <c r="B219" s="12"/>
      <c r="C219" s="24"/>
      <c r="D219" s="12"/>
      <c r="E219" s="12"/>
      <c r="F219" s="12"/>
      <c r="G219" s="12"/>
      <c r="H219" s="32"/>
      <c r="I219" s="12"/>
      <c r="J219" s="24"/>
      <c r="K219" s="12"/>
      <c r="L219" s="32"/>
      <c r="M219" s="12"/>
      <c r="N219" s="24"/>
      <c r="O219" s="12"/>
      <c r="P219" s="32"/>
    </row>
    <row r="220" spans="1:16">
      <c r="A220" s="20" t="s">
        <v>40</v>
      </c>
      <c r="B220" s="12"/>
      <c r="C220" s="25">
        <v>367397.9</v>
      </c>
      <c r="D220" s="14">
        <v>1669789.15</v>
      </c>
      <c r="E220" s="14"/>
      <c r="F220" s="14"/>
      <c r="G220" s="14">
        <v>2194950.39</v>
      </c>
      <c r="H220" s="33">
        <v>4232137.44</v>
      </c>
      <c r="I220" s="12"/>
      <c r="J220" s="25">
        <v>8047.21</v>
      </c>
      <c r="K220" s="14"/>
      <c r="L220" s="33">
        <v>8047.21</v>
      </c>
      <c r="M220" s="12"/>
      <c r="N220" s="25">
        <v>4240184.65</v>
      </c>
      <c r="O220" s="14">
        <v>8128610.88</v>
      </c>
      <c r="P220" s="33">
        <v>12368795.53</v>
      </c>
    </row>
    <row r="221" spans="1:16">
      <c r="A221" s="20" t="s">
        <v>41</v>
      </c>
      <c r="B221" s="12"/>
      <c r="C221" s="25">
        <v>405678.58</v>
      </c>
      <c r="D221" s="14">
        <v>1402479.12</v>
      </c>
      <c r="E221" s="14"/>
      <c r="F221" s="14"/>
      <c r="G221" s="14">
        <v>2106902.99</v>
      </c>
      <c r="H221" s="33">
        <v>3915060.69</v>
      </c>
      <c r="I221" s="12"/>
      <c r="J221" s="25">
        <v>8047.21</v>
      </c>
      <c r="K221" s="14"/>
      <c r="L221" s="33">
        <v>8047.21</v>
      </c>
      <c r="M221" s="12"/>
      <c r="N221" s="25">
        <v>3923107.9</v>
      </c>
      <c r="O221" s="14">
        <v>7089131.54</v>
      </c>
      <c r="P221" s="33">
        <v>11012239.44</v>
      </c>
    </row>
    <row r="222" spans="1:16">
      <c r="A222" s="20" t="s">
        <v>42</v>
      </c>
      <c r="B222" s="12"/>
      <c r="C222" s="25">
        <v>563615.52</v>
      </c>
      <c r="D222" s="14">
        <v>791564.09</v>
      </c>
      <c r="E222" s="14"/>
      <c r="F222" s="14"/>
      <c r="G222" s="14">
        <v>880290.51</v>
      </c>
      <c r="H222" s="33">
        <v>2235470.12</v>
      </c>
      <c r="I222" s="12"/>
      <c r="J222" s="25">
        <v>8047.21</v>
      </c>
      <c r="K222" s="14"/>
      <c r="L222" s="33">
        <v>8047.21</v>
      </c>
      <c r="M222" s="12"/>
      <c r="N222" s="25">
        <v>2243517.33</v>
      </c>
      <c r="O222" s="14">
        <v>7847596.31</v>
      </c>
      <c r="P222" s="33">
        <v>10091113.64</v>
      </c>
    </row>
    <row r="223" spans="1:16">
      <c r="A223" s="20" t="s">
        <v>43</v>
      </c>
      <c r="B223" s="12"/>
      <c r="C223" s="25">
        <v>496095.35</v>
      </c>
      <c r="D223" s="14">
        <v>906830.76</v>
      </c>
      <c r="E223" s="14"/>
      <c r="F223" s="14"/>
      <c r="G223" s="14">
        <v>858228.51</v>
      </c>
      <c r="H223" s="33">
        <v>2261154.62</v>
      </c>
      <c r="I223" s="12"/>
      <c r="J223" s="25">
        <v>8047.21</v>
      </c>
      <c r="K223" s="14"/>
      <c r="L223" s="33">
        <v>8047.21</v>
      </c>
      <c r="M223" s="12"/>
      <c r="N223" s="25">
        <v>2269201.83</v>
      </c>
      <c r="O223" s="14">
        <v>7379024.16</v>
      </c>
      <c r="P223" s="33">
        <v>9648225.99</v>
      </c>
    </row>
    <row r="224" spans="1:16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34" t="str">
        <f>SUM(H220:H223)</f>
        <v>0</v>
      </c>
      <c r="I224" s="12"/>
      <c r="J224" s="26" t="str">
        <f>SUM(J220:J223)</f>
        <v>0</v>
      </c>
      <c r="K224" s="15" t="str">
        <f>SUM(K220:K223)</f>
        <v>0</v>
      </c>
      <c r="L224" s="34" t="str">
        <f>SUM(L220:L223)</f>
        <v>0</v>
      </c>
      <c r="M224" s="12"/>
      <c r="N224" s="26" t="str">
        <f>SUM(N220:N223)</f>
        <v>0</v>
      </c>
      <c r="O224" s="15" t="str">
        <f>SUM(O220:O223)</f>
        <v>0</v>
      </c>
      <c r="P224" s="34" t="str">
        <f>SUM(P220:P223)</f>
        <v>0</v>
      </c>
    </row>
    <row r="225" spans="1:16">
      <c r="A225" s="18"/>
      <c r="B225" s="12"/>
      <c r="C225" s="24"/>
      <c r="D225" s="12"/>
      <c r="E225" s="12"/>
      <c r="F225" s="12"/>
      <c r="G225" s="12"/>
      <c r="H225" s="32"/>
      <c r="I225" s="12"/>
      <c r="J225" s="24"/>
      <c r="K225" s="12"/>
      <c r="L225" s="32"/>
      <c r="M225" s="12"/>
      <c r="N225" s="24"/>
      <c r="O225" s="12"/>
      <c r="P225" s="32"/>
    </row>
    <row r="226" spans="1:16">
      <c r="A226" s="19" t="s">
        <v>76</v>
      </c>
      <c r="B226" s="12"/>
      <c r="C226" s="24"/>
      <c r="D226" s="12"/>
      <c r="E226" s="12"/>
      <c r="F226" s="12"/>
      <c r="G226" s="12"/>
      <c r="H226" s="32"/>
      <c r="I226" s="12"/>
      <c r="J226" s="24"/>
      <c r="K226" s="12"/>
      <c r="L226" s="32"/>
      <c r="M226" s="12"/>
      <c r="N226" s="24"/>
      <c r="O226" s="12"/>
      <c r="P226" s="32"/>
    </row>
    <row r="227" spans="1:16">
      <c r="A227" s="20" t="s">
        <v>40</v>
      </c>
      <c r="B227" s="12"/>
      <c r="C227" s="25">
        <v>1025012</v>
      </c>
      <c r="D227" s="14">
        <v>1402003</v>
      </c>
      <c r="E227" s="14"/>
      <c r="F227" s="14"/>
      <c r="G227" s="14">
        <v>958500</v>
      </c>
      <c r="H227" s="33">
        <v>3385515</v>
      </c>
      <c r="I227" s="12"/>
      <c r="J227" s="25">
        <v>150666</v>
      </c>
      <c r="K227" s="14"/>
      <c r="L227" s="33">
        <v>150666</v>
      </c>
      <c r="M227" s="12"/>
      <c r="N227" s="25">
        <v>3536181</v>
      </c>
      <c r="O227" s="14">
        <v>42874345</v>
      </c>
      <c r="P227" s="33">
        <v>46410526</v>
      </c>
    </row>
    <row r="228" spans="1:16">
      <c r="A228" s="20" t="s">
        <v>41</v>
      </c>
      <c r="B228" s="12"/>
      <c r="C228" s="25">
        <v>1248550</v>
      </c>
      <c r="D228" s="14">
        <v>1575722</v>
      </c>
      <c r="E228" s="14"/>
      <c r="F228" s="14"/>
      <c r="G228" s="14">
        <v>958500</v>
      </c>
      <c r="H228" s="33">
        <v>3782772</v>
      </c>
      <c r="I228" s="12"/>
      <c r="J228" s="25">
        <v>147609</v>
      </c>
      <c r="K228" s="14"/>
      <c r="L228" s="33">
        <v>147609</v>
      </c>
      <c r="M228" s="12"/>
      <c r="N228" s="25">
        <v>3930381</v>
      </c>
      <c r="O228" s="14">
        <v>44732051</v>
      </c>
      <c r="P228" s="33">
        <v>48662432</v>
      </c>
    </row>
    <row r="229" spans="1:16">
      <c r="A229" s="20" t="s">
        <v>42</v>
      </c>
      <c r="B229" s="12"/>
      <c r="C229" s="25">
        <v>1375071</v>
      </c>
      <c r="D229" s="14">
        <v>933983</v>
      </c>
      <c r="E229" s="14"/>
      <c r="F229" s="14"/>
      <c r="G229" s="14">
        <v>13604</v>
      </c>
      <c r="H229" s="33">
        <v>2322658</v>
      </c>
      <c r="I229" s="12"/>
      <c r="J229" s="25">
        <v>143773</v>
      </c>
      <c r="K229" s="14"/>
      <c r="L229" s="33">
        <v>143773</v>
      </c>
      <c r="M229" s="12"/>
      <c r="N229" s="25">
        <v>2466431</v>
      </c>
      <c r="O229" s="14">
        <v>45067321</v>
      </c>
      <c r="P229" s="33">
        <v>47533752</v>
      </c>
    </row>
    <row r="230" spans="1:16">
      <c r="A230" s="20" t="s">
        <v>43</v>
      </c>
      <c r="B230" s="12"/>
      <c r="C230" s="25">
        <v>1269639</v>
      </c>
      <c r="D230" s="14">
        <v>1364457</v>
      </c>
      <c r="E230" s="14"/>
      <c r="F230" s="14"/>
      <c r="G230" s="14">
        <v>13604</v>
      </c>
      <c r="H230" s="33">
        <v>2647700</v>
      </c>
      <c r="I230" s="12"/>
      <c r="J230" s="25">
        <v>142022</v>
      </c>
      <c r="K230" s="14"/>
      <c r="L230" s="33">
        <v>142022</v>
      </c>
      <c r="M230" s="12"/>
      <c r="N230" s="25">
        <v>2789722</v>
      </c>
      <c r="O230" s="14">
        <v>43782145</v>
      </c>
      <c r="P230" s="33">
        <v>46571867</v>
      </c>
    </row>
    <row r="231" spans="1:16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34" t="str">
        <f>SUM(H227:H230)</f>
        <v>0</v>
      </c>
      <c r="I231" s="12"/>
      <c r="J231" s="26" t="str">
        <f>SUM(J227:J230)</f>
        <v>0</v>
      </c>
      <c r="K231" s="15" t="str">
        <f>SUM(K227:K230)</f>
        <v>0</v>
      </c>
      <c r="L231" s="34" t="str">
        <f>SUM(L227:L230)</f>
        <v>0</v>
      </c>
      <c r="M231" s="12"/>
      <c r="N231" s="26" t="str">
        <f>SUM(N227:N230)</f>
        <v>0</v>
      </c>
      <c r="O231" s="15" t="str">
        <f>SUM(O227:O230)</f>
        <v>0</v>
      </c>
      <c r="P231" s="34" t="str">
        <f>SUM(P227:P230)</f>
        <v>0</v>
      </c>
    </row>
    <row r="232" spans="1:16">
      <c r="A232" s="18"/>
      <c r="B232" s="12"/>
      <c r="C232" s="24"/>
      <c r="D232" s="12"/>
      <c r="E232" s="12"/>
      <c r="F232" s="12"/>
      <c r="G232" s="12"/>
      <c r="H232" s="32"/>
      <c r="I232" s="12"/>
      <c r="J232" s="24"/>
      <c r="K232" s="12"/>
      <c r="L232" s="32"/>
      <c r="M232" s="12"/>
      <c r="N232" s="24"/>
      <c r="O232" s="12"/>
      <c r="P232" s="32"/>
    </row>
    <row r="233" spans="1:16">
      <c r="A233" s="21" t="s">
        <v>77</v>
      </c>
      <c r="B233" s="13"/>
      <c r="C233" s="27" t="str">
        <f>C140+C147+C154+C161+C168+C175+C182+C189+C196+C203+C210+C217+C224+C231</f>
        <v>0</v>
      </c>
      <c r="D233" s="16" t="str">
        <f>D140+D147+D154+D161+D168+D175+D182+D189+D196+D203+D210+D217+D224+D231</f>
        <v>0</v>
      </c>
      <c r="E233" s="16" t="str">
        <f>E140+E147+E154+E161+E168+E175+E182+E189+E196+E203+E210+E217+E224+E231</f>
        <v>0</v>
      </c>
      <c r="F233" s="16" t="str">
        <f>F140+F147+F154+F161+F168+F175+F182+F189+F196+F203+F210+F217+F224+F231</f>
        <v>0</v>
      </c>
      <c r="G233" s="16" t="str">
        <f>G140+G147+G154+G161+G168+G175+G182+G189+G196+G203+G210+G217+G224+G231</f>
        <v>0</v>
      </c>
      <c r="H233" s="35" t="str">
        <f>H140+H147+H154+H161+H168+H175+H182+H189+H196+H203+H210+H217+H224+H231</f>
        <v>0</v>
      </c>
      <c r="I233" s="13"/>
      <c r="J233" s="27" t="str">
        <f>J140+J147+J154+J161+J168+J175+J182+J189+J196+J203+J210+J217+J224+J231</f>
        <v>0</v>
      </c>
      <c r="K233" s="16" t="str">
        <f>K140+K147+K154+K161+K168+K175+K182+K189+K196+K203+K210+K217+K224+K231</f>
        <v>0</v>
      </c>
      <c r="L233" s="35" t="str">
        <f>L140+L147+L154+L161+L168+L175+L182+L189+L196+L203+L210+L217+L224+L231</f>
        <v>0</v>
      </c>
      <c r="M233" s="13"/>
      <c r="N233" s="27" t="str">
        <f>N140+N147+N154+N161+N168+N175+N182+N189+N196+N203+N210+N217+N224+N231</f>
        <v>0</v>
      </c>
      <c r="O233" s="16" t="str">
        <f>O140+O147+O154+O161+O168+O175+O182+O189+O196+O203+O210+O217+O224+O231</f>
        <v>0</v>
      </c>
      <c r="P233" s="35" t="str">
        <f>P140+P147+P154+P161+P168+P175+P182+P189+P196+P203+P210+P217+P224+P231</f>
        <v>0</v>
      </c>
    </row>
    <row r="234" spans="1:16">
      <c r="A234" s="18"/>
      <c r="B234" s="12"/>
      <c r="C234" s="24"/>
      <c r="D234" s="12"/>
      <c r="E234" s="12"/>
      <c r="F234" s="12"/>
      <c r="G234" s="12"/>
      <c r="H234" s="32"/>
      <c r="I234" s="12"/>
      <c r="J234" s="24"/>
      <c r="K234" s="12"/>
      <c r="L234" s="32"/>
      <c r="M234" s="12"/>
      <c r="N234" s="24"/>
      <c r="O234" s="12"/>
      <c r="P234" s="32"/>
    </row>
    <row r="235" spans="1:16">
      <c r="A235" s="19" t="s">
        <v>78</v>
      </c>
      <c r="B235" s="12"/>
      <c r="C235" s="24"/>
      <c r="D235" s="12"/>
      <c r="E235" s="12"/>
      <c r="F235" s="12"/>
      <c r="G235" s="12"/>
      <c r="H235" s="32"/>
      <c r="I235" s="12"/>
      <c r="J235" s="24"/>
      <c r="K235" s="12"/>
      <c r="L235" s="32"/>
      <c r="M235" s="12"/>
      <c r="N235" s="24"/>
      <c r="O235" s="12"/>
      <c r="P235" s="32"/>
    </row>
    <row r="236" spans="1:16">
      <c r="A236" s="20" t="s">
        <v>40</v>
      </c>
      <c r="B236" s="12"/>
      <c r="C236" s="25">
        <v>328043.08</v>
      </c>
      <c r="D236" s="14">
        <v>491616.66</v>
      </c>
      <c r="E236" s="14">
        <v>0</v>
      </c>
      <c r="F236" s="14">
        <v>18701.76</v>
      </c>
      <c r="G236" s="14">
        <v>712089.54</v>
      </c>
      <c r="H236" s="33">
        <v>1550451.04</v>
      </c>
      <c r="I236" s="12"/>
      <c r="J236" s="25">
        <v>0</v>
      </c>
      <c r="K236" s="14">
        <v>3714587.71</v>
      </c>
      <c r="L236" s="33">
        <v>3714587.71</v>
      </c>
      <c r="M236" s="12"/>
      <c r="N236" s="25">
        <v>5265038.75</v>
      </c>
      <c r="O236" s="14">
        <v>336271.68</v>
      </c>
      <c r="P236" s="33">
        <v>5601310.43</v>
      </c>
    </row>
    <row r="237" spans="1:16">
      <c r="A237" s="20" t="s">
        <v>41</v>
      </c>
      <c r="B237" s="12"/>
      <c r="C237" s="25">
        <v>292046.82</v>
      </c>
      <c r="D237" s="14">
        <v>487396.24</v>
      </c>
      <c r="E237" s="14">
        <v>0</v>
      </c>
      <c r="F237" s="14">
        <v>-4402.29</v>
      </c>
      <c r="G237" s="14">
        <v>708622.05</v>
      </c>
      <c r="H237" s="33">
        <v>1483662.82</v>
      </c>
      <c r="I237" s="12"/>
      <c r="J237" s="25">
        <v>0</v>
      </c>
      <c r="K237" s="14">
        <v>3551190.27</v>
      </c>
      <c r="L237" s="33">
        <v>3551190.27</v>
      </c>
      <c r="M237" s="12"/>
      <c r="N237" s="25">
        <v>5034853.09</v>
      </c>
      <c r="O237" s="14">
        <v>300934.89</v>
      </c>
      <c r="P237" s="33">
        <v>5335787.98</v>
      </c>
    </row>
    <row r="238" spans="1:16">
      <c r="A238" s="20" t="s">
        <v>42</v>
      </c>
      <c r="B238" s="12"/>
      <c r="C238" s="25">
        <v>210203.67</v>
      </c>
      <c r="D238" s="14">
        <v>403651.59</v>
      </c>
      <c r="E238" s="14">
        <v>0</v>
      </c>
      <c r="F238" s="14">
        <v>25415.54</v>
      </c>
      <c r="G238" s="14">
        <v>711617.51</v>
      </c>
      <c r="H238" s="33">
        <v>1350888.31</v>
      </c>
      <c r="I238" s="12"/>
      <c r="J238" s="25">
        <v>0</v>
      </c>
      <c r="K238" s="14">
        <v>3386855.68</v>
      </c>
      <c r="L238" s="33">
        <v>3386855.68</v>
      </c>
      <c r="M238" s="12"/>
      <c r="N238" s="25">
        <v>4737743.99</v>
      </c>
      <c r="O238" s="14">
        <v>726054.87</v>
      </c>
      <c r="P238" s="33">
        <v>5463798.86</v>
      </c>
    </row>
    <row r="239" spans="1:16">
      <c r="A239" s="20" t="s">
        <v>43</v>
      </c>
      <c r="B239" s="12"/>
      <c r="C239" s="25">
        <v>222878.08</v>
      </c>
      <c r="D239" s="14">
        <v>384042.28</v>
      </c>
      <c r="E239" s="14">
        <v>0</v>
      </c>
      <c r="F239" s="14">
        <v>57594.41</v>
      </c>
      <c r="G239" s="14">
        <v>728990.86</v>
      </c>
      <c r="H239" s="33">
        <v>1393505.63</v>
      </c>
      <c r="I239" s="12"/>
      <c r="J239" s="25">
        <v>0</v>
      </c>
      <c r="K239" s="14">
        <v>3221269.99</v>
      </c>
      <c r="L239" s="33">
        <v>3221269.99</v>
      </c>
      <c r="M239" s="12"/>
      <c r="N239" s="25">
        <v>4614775.62</v>
      </c>
      <c r="O239" s="14">
        <v>1035536.03</v>
      </c>
      <c r="P239" s="33">
        <v>5650311.65</v>
      </c>
    </row>
    <row r="240" spans="1:16">
      <c r="A240" s="19" t="s">
        <v>44</v>
      </c>
      <c r="B240" s="12"/>
      <c r="C240" s="26" t="str">
        <f>SUM(C236:C239)</f>
        <v>0</v>
      </c>
      <c r="D240" s="15" t="str">
        <f>SUM(D236:D239)</f>
        <v>0</v>
      </c>
      <c r="E240" s="15" t="str">
        <f>SUM(E236:E239)</f>
        <v>0</v>
      </c>
      <c r="F240" s="15" t="str">
        <f>SUM(F236:F239)</f>
        <v>0</v>
      </c>
      <c r="G240" s="15" t="str">
        <f>SUM(G236:G239)</f>
        <v>0</v>
      </c>
      <c r="H240" s="34" t="str">
        <f>SUM(H236:H239)</f>
        <v>0</v>
      </c>
      <c r="I240" s="12"/>
      <c r="J240" s="26" t="str">
        <f>SUM(J236:J239)</f>
        <v>0</v>
      </c>
      <c r="K240" s="15" t="str">
        <f>SUM(K236:K239)</f>
        <v>0</v>
      </c>
      <c r="L240" s="34" t="str">
        <f>SUM(L236:L239)</f>
        <v>0</v>
      </c>
      <c r="M240" s="12"/>
      <c r="N240" s="26" t="str">
        <f>SUM(N236:N239)</f>
        <v>0</v>
      </c>
      <c r="O240" s="15" t="str">
        <f>SUM(O236:O239)</f>
        <v>0</v>
      </c>
      <c r="P240" s="34" t="str">
        <f>SUM(P236:P239)</f>
        <v>0</v>
      </c>
    </row>
    <row r="241" spans="1:16">
      <c r="A241" s="18"/>
      <c r="B241" s="12"/>
      <c r="C241" s="24"/>
      <c r="D241" s="12"/>
      <c r="E241" s="12"/>
      <c r="F241" s="12"/>
      <c r="G241" s="12"/>
      <c r="H241" s="32"/>
      <c r="I241" s="12"/>
      <c r="J241" s="24"/>
      <c r="K241" s="12"/>
      <c r="L241" s="32"/>
      <c r="M241" s="12"/>
      <c r="N241" s="24"/>
      <c r="O241" s="12"/>
      <c r="P241" s="32"/>
    </row>
    <row r="242" spans="1:16">
      <c r="A242" s="19" t="s">
        <v>79</v>
      </c>
      <c r="B242" s="12"/>
      <c r="C242" s="24"/>
      <c r="D242" s="12"/>
      <c r="E242" s="12"/>
      <c r="F242" s="12"/>
      <c r="G242" s="12"/>
      <c r="H242" s="32"/>
      <c r="I242" s="12"/>
      <c r="J242" s="24"/>
      <c r="K242" s="12"/>
      <c r="L242" s="32"/>
      <c r="M242" s="12"/>
      <c r="N242" s="24"/>
      <c r="O242" s="12"/>
      <c r="P242" s="32"/>
    </row>
    <row r="243" spans="1:16">
      <c r="A243" s="20" t="s">
        <v>40</v>
      </c>
      <c r="B243" s="12"/>
      <c r="C243" s="25">
        <v>6331539.71</v>
      </c>
      <c r="D243" s="14">
        <v>11965177.33</v>
      </c>
      <c r="E243" s="14">
        <v>6165000</v>
      </c>
      <c r="F243" s="14">
        <v>402108.62</v>
      </c>
      <c r="G243" s="14">
        <v>38848741</v>
      </c>
      <c r="H243" s="33">
        <v>63712566.66</v>
      </c>
      <c r="I243" s="12"/>
      <c r="J243" s="25">
        <v>135734908.68</v>
      </c>
      <c r="K243" s="14">
        <v>19809839.49</v>
      </c>
      <c r="L243" s="33">
        <v>155544748.17</v>
      </c>
      <c r="M243" s="12"/>
      <c r="N243" s="25">
        <v>219257314.83</v>
      </c>
      <c r="O243" s="14">
        <v>285958373.75</v>
      </c>
      <c r="P243" s="33">
        <v>505215688.58</v>
      </c>
    </row>
    <row r="244" spans="1:16">
      <c r="A244" s="20" t="s">
        <v>41</v>
      </c>
      <c r="B244" s="12"/>
      <c r="C244" s="25">
        <v>8198339.77</v>
      </c>
      <c r="D244" s="14">
        <v>12926721.29</v>
      </c>
      <c r="E244" s="14">
        <v>6165000</v>
      </c>
      <c r="F244" s="14">
        <v>-820964.71</v>
      </c>
      <c r="G244" s="14">
        <v>27778097.5</v>
      </c>
      <c r="H244" s="33">
        <v>54247193.85</v>
      </c>
      <c r="I244" s="12"/>
      <c r="J244" s="25">
        <v>135572585.49</v>
      </c>
      <c r="K244" s="14">
        <v>18898285.82</v>
      </c>
      <c r="L244" s="33">
        <v>154470871.31</v>
      </c>
      <c r="M244" s="12"/>
      <c r="N244" s="25">
        <v>208718065.16</v>
      </c>
      <c r="O244" s="14">
        <v>266915900.4</v>
      </c>
      <c r="P244" s="33">
        <v>475633965.56</v>
      </c>
    </row>
    <row r="245" spans="1:16">
      <c r="A245" s="20" t="s">
        <v>42</v>
      </c>
      <c r="B245" s="12"/>
      <c r="C245" s="25">
        <v>6125583.38</v>
      </c>
      <c r="D245" s="14">
        <v>11435200.39</v>
      </c>
      <c r="E245" s="14">
        <v>6350000</v>
      </c>
      <c r="F245" s="14">
        <v>-2060199.92</v>
      </c>
      <c r="G245" s="14">
        <v>17965176.88</v>
      </c>
      <c r="H245" s="33">
        <v>39815760.73</v>
      </c>
      <c r="I245" s="12"/>
      <c r="J245" s="25">
        <v>129060262.3</v>
      </c>
      <c r="K245" s="14">
        <v>19417682.74</v>
      </c>
      <c r="L245" s="33">
        <v>148477945.04</v>
      </c>
      <c r="M245" s="12"/>
      <c r="N245" s="25">
        <v>188293705.77</v>
      </c>
      <c r="O245" s="14">
        <v>260683690.04</v>
      </c>
      <c r="P245" s="33">
        <v>448977395.81</v>
      </c>
    </row>
    <row r="246" spans="1:16">
      <c r="A246" s="20" t="s">
        <v>43</v>
      </c>
      <c r="B246" s="12"/>
      <c r="C246" s="25">
        <v>5224392.39</v>
      </c>
      <c r="D246" s="14">
        <v>9873594.23</v>
      </c>
      <c r="E246" s="14">
        <v>6350000</v>
      </c>
      <c r="F246" s="14">
        <v>-446627.66</v>
      </c>
      <c r="G246" s="14">
        <v>9965847.58</v>
      </c>
      <c r="H246" s="33">
        <v>30967206.54</v>
      </c>
      <c r="I246" s="12"/>
      <c r="J246" s="25">
        <v>128901940.81</v>
      </c>
      <c r="K246" s="14">
        <v>21369808.26</v>
      </c>
      <c r="L246" s="33">
        <v>150271749.07</v>
      </c>
      <c r="M246" s="12"/>
      <c r="N246" s="25">
        <v>181238955.61</v>
      </c>
      <c r="O246" s="14">
        <v>268725851.86</v>
      </c>
      <c r="P246" s="33">
        <v>449964807.47</v>
      </c>
    </row>
    <row r="247" spans="1:16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34" t="str">
        <f>SUM(H243:H246)</f>
        <v>0</v>
      </c>
      <c r="I247" s="12"/>
      <c r="J247" s="26" t="str">
        <f>SUM(J243:J246)</f>
        <v>0</v>
      </c>
      <c r="K247" s="15" t="str">
        <f>SUM(K243:K246)</f>
        <v>0</v>
      </c>
      <c r="L247" s="34" t="str">
        <f>SUM(L243:L246)</f>
        <v>0</v>
      </c>
      <c r="M247" s="12"/>
      <c r="N247" s="26" t="str">
        <f>SUM(N243:N246)</f>
        <v>0</v>
      </c>
      <c r="O247" s="15" t="str">
        <f>SUM(O243:O246)</f>
        <v>0</v>
      </c>
      <c r="P247" s="34" t="str">
        <f>SUM(P243:P246)</f>
        <v>0</v>
      </c>
    </row>
    <row r="248" spans="1:16">
      <c r="A248" s="18"/>
      <c r="B248" s="12"/>
      <c r="C248" s="24"/>
      <c r="D248" s="12"/>
      <c r="E248" s="12"/>
      <c r="F248" s="12"/>
      <c r="G248" s="12"/>
      <c r="H248" s="32"/>
      <c r="I248" s="12"/>
      <c r="J248" s="24"/>
      <c r="K248" s="12"/>
      <c r="L248" s="32"/>
      <c r="M248" s="12"/>
      <c r="N248" s="24"/>
      <c r="O248" s="12"/>
      <c r="P248" s="32"/>
    </row>
    <row r="249" spans="1:16">
      <c r="A249" s="19" t="s">
        <v>80</v>
      </c>
      <c r="B249" s="12"/>
      <c r="C249" s="24"/>
      <c r="D249" s="12"/>
      <c r="E249" s="12"/>
      <c r="F249" s="12"/>
      <c r="G249" s="12"/>
      <c r="H249" s="32"/>
      <c r="I249" s="12"/>
      <c r="J249" s="24"/>
      <c r="K249" s="12"/>
      <c r="L249" s="32"/>
      <c r="M249" s="12"/>
      <c r="N249" s="24"/>
      <c r="O249" s="12"/>
      <c r="P249" s="32"/>
    </row>
    <row r="250" spans="1:16">
      <c r="A250" s="20" t="s">
        <v>81</v>
      </c>
      <c r="B250" s="12"/>
      <c r="C250" s="24"/>
      <c r="D250" s="12"/>
      <c r="E250" s="12"/>
      <c r="F250" s="12"/>
      <c r="G250" s="12"/>
      <c r="H250" s="32"/>
      <c r="I250" s="12"/>
      <c r="J250" s="24"/>
      <c r="K250" s="12"/>
      <c r="L250" s="32"/>
      <c r="M250" s="12"/>
      <c r="N250" s="24"/>
      <c r="O250" s="12"/>
      <c r="P250" s="32"/>
    </row>
    <row r="251" spans="1:16">
      <c r="A251" s="20" t="s">
        <v>82</v>
      </c>
      <c r="B251" s="12"/>
      <c r="C251" s="24"/>
      <c r="D251" s="12"/>
      <c r="E251" s="12"/>
      <c r="F251" s="12"/>
      <c r="G251" s="12"/>
      <c r="H251" s="32"/>
      <c r="I251" s="12"/>
      <c r="J251" s="24"/>
      <c r="K251" s="12"/>
      <c r="L251" s="32"/>
      <c r="M251" s="12"/>
      <c r="N251" s="24"/>
      <c r="O251" s="12"/>
      <c r="P251" s="32"/>
    </row>
    <row r="252" spans="1:16">
      <c r="A252" s="20" t="s">
        <v>83</v>
      </c>
      <c r="B252" s="12"/>
      <c r="C252" s="24"/>
      <c r="D252" s="12"/>
      <c r="E252" s="12"/>
      <c r="F252" s="12"/>
      <c r="G252" s="12"/>
      <c r="H252" s="32"/>
      <c r="I252" s="12"/>
      <c r="J252" s="24"/>
      <c r="K252" s="12"/>
      <c r="L252" s="32"/>
      <c r="M252" s="12"/>
      <c r="N252" s="24"/>
      <c r="O252" s="12"/>
      <c r="P252" s="32"/>
    </row>
    <row r="253" spans="1:16">
      <c r="A253" s="20" t="s">
        <v>84</v>
      </c>
      <c r="B253" s="12"/>
      <c r="C253" s="24"/>
      <c r="D253" s="12"/>
      <c r="E253" s="12"/>
      <c r="F253" s="12"/>
      <c r="G253" s="12"/>
      <c r="H253" s="32"/>
      <c r="I253" s="12"/>
      <c r="J253" s="24"/>
      <c r="K253" s="12"/>
      <c r="L253" s="32"/>
      <c r="M253" s="12"/>
      <c r="N253" s="24"/>
      <c r="O253" s="12"/>
      <c r="P253" s="32"/>
    </row>
    <row r="254" spans="1:16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34" t="str">
        <f>SUM(H250:H253)</f>
        <v>0</v>
      </c>
      <c r="I254" s="12"/>
      <c r="J254" s="26" t="str">
        <f>SUM(J250:J253)</f>
        <v>0</v>
      </c>
      <c r="K254" s="15" t="str">
        <f>SUM(K250:K253)</f>
        <v>0</v>
      </c>
      <c r="L254" s="34" t="str">
        <f>SUM(L250:L253)</f>
        <v>0</v>
      </c>
      <c r="M254" s="12"/>
      <c r="N254" s="26" t="str">
        <f>SUM(N250:N253)</f>
        <v>0</v>
      </c>
      <c r="O254" s="15" t="str">
        <f>SUM(O250:O253)</f>
        <v>0</v>
      </c>
      <c r="P254" s="34" t="str">
        <f>SUM(P250:P253)</f>
        <v>0</v>
      </c>
    </row>
    <row r="255" spans="1:16">
      <c r="A255" s="18"/>
      <c r="B255" s="12"/>
      <c r="C255" s="24"/>
      <c r="D255" s="12"/>
      <c r="E255" s="12"/>
      <c r="F255" s="12"/>
      <c r="G255" s="12"/>
      <c r="H255" s="32"/>
      <c r="I255" s="12"/>
      <c r="J255" s="24"/>
      <c r="K255" s="12"/>
      <c r="L255" s="32"/>
      <c r="M255" s="12"/>
      <c r="N255" s="24"/>
      <c r="O255" s="12"/>
      <c r="P255" s="32"/>
    </row>
    <row r="256" spans="1:16">
      <c r="A256" s="19" t="s">
        <v>85</v>
      </c>
      <c r="B256" s="12"/>
      <c r="C256" s="24"/>
      <c r="D256" s="12"/>
      <c r="E256" s="12"/>
      <c r="F256" s="12"/>
      <c r="G256" s="12"/>
      <c r="H256" s="32"/>
      <c r="I256" s="12"/>
      <c r="J256" s="24"/>
      <c r="K256" s="12"/>
      <c r="L256" s="32"/>
      <c r="M256" s="12"/>
      <c r="N256" s="24"/>
      <c r="O256" s="12"/>
      <c r="P256" s="32"/>
    </row>
    <row r="257" spans="1:16">
      <c r="A257" s="20" t="s">
        <v>40</v>
      </c>
      <c r="B257" s="12"/>
      <c r="C257" s="25">
        <v>6599801.89</v>
      </c>
      <c r="D257" s="14">
        <v>6658329.64</v>
      </c>
      <c r="E257" s="14"/>
      <c r="F257" s="14">
        <v>-96093723.89</v>
      </c>
      <c r="G257" s="14"/>
      <c r="H257" s="33">
        <v>-82835592.36</v>
      </c>
      <c r="I257" s="12"/>
      <c r="J257" s="25"/>
      <c r="K257" s="14"/>
      <c r="L257" s="33"/>
      <c r="M257" s="12"/>
      <c r="N257" s="25">
        <v>-82835592.36</v>
      </c>
      <c r="O257" s="14">
        <v>145386897.03</v>
      </c>
      <c r="P257" s="33">
        <v>62551304.67</v>
      </c>
    </row>
    <row r="258" spans="1:16">
      <c r="A258" s="20" t="s">
        <v>41</v>
      </c>
      <c r="B258" s="12"/>
      <c r="C258" s="25">
        <v>6353391.66</v>
      </c>
      <c r="D258" s="14">
        <v>5910676.08</v>
      </c>
      <c r="E258" s="14"/>
      <c r="F258" s="14">
        <v>-94649081.7</v>
      </c>
      <c r="G258" s="14"/>
      <c r="H258" s="33">
        <v>-82385013.96</v>
      </c>
      <c r="I258" s="12"/>
      <c r="J258" s="25"/>
      <c r="K258" s="14"/>
      <c r="L258" s="33"/>
      <c r="M258" s="12"/>
      <c r="N258" s="25">
        <v>-82385013.96</v>
      </c>
      <c r="O258" s="14">
        <v>144252345.87</v>
      </c>
      <c r="P258" s="33">
        <v>61867331.91</v>
      </c>
    </row>
    <row r="259" spans="1:16">
      <c r="A259" s="20" t="s">
        <v>42</v>
      </c>
      <c r="B259" s="12"/>
      <c r="C259" s="25">
        <v>6829870.75</v>
      </c>
      <c r="D259" s="14">
        <v>5081525.3</v>
      </c>
      <c r="E259" s="14"/>
      <c r="F259" s="14">
        <v>-94157648.36</v>
      </c>
      <c r="G259" s="14"/>
      <c r="H259" s="33">
        <v>-82246252.31</v>
      </c>
      <c r="I259" s="12"/>
      <c r="J259" s="25"/>
      <c r="K259" s="14"/>
      <c r="L259" s="33"/>
      <c r="M259" s="12"/>
      <c r="N259" s="25">
        <v>-82246252.31</v>
      </c>
      <c r="O259" s="14">
        <v>146620553.84</v>
      </c>
      <c r="P259" s="33">
        <v>64374301.53</v>
      </c>
    </row>
    <row r="260" spans="1:16">
      <c r="A260" s="20" t="s">
        <v>43</v>
      </c>
      <c r="B260" s="12"/>
      <c r="C260" s="25">
        <v>7408680.79</v>
      </c>
      <c r="D260" s="14">
        <v>5023587.74</v>
      </c>
      <c r="E260" s="14"/>
      <c r="F260" s="14">
        <v>-68925067.07</v>
      </c>
      <c r="G260" s="14"/>
      <c r="H260" s="33">
        <v>-56492798.54</v>
      </c>
      <c r="I260" s="12"/>
      <c r="J260" s="25"/>
      <c r="K260" s="14"/>
      <c r="L260" s="33"/>
      <c r="M260" s="12"/>
      <c r="N260" s="25">
        <v>-56492798.54</v>
      </c>
      <c r="O260" s="14">
        <v>147493796.25</v>
      </c>
      <c r="P260" s="33">
        <v>91000997.71</v>
      </c>
    </row>
    <row r="261" spans="1:16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34" t="str">
        <f>SUM(H257:H260)</f>
        <v>0</v>
      </c>
      <c r="I261" s="12"/>
      <c r="J261" s="26" t="str">
        <f>SUM(J257:J260)</f>
        <v>0</v>
      </c>
      <c r="K261" s="15" t="str">
        <f>SUM(K257:K260)</f>
        <v>0</v>
      </c>
      <c r="L261" s="34" t="str">
        <f>SUM(L257:L260)</f>
        <v>0</v>
      </c>
      <c r="M261" s="12"/>
      <c r="N261" s="26" t="str">
        <f>SUM(N257:N260)</f>
        <v>0</v>
      </c>
      <c r="O261" s="15" t="str">
        <f>SUM(O257:O260)</f>
        <v>0</v>
      </c>
      <c r="P261" s="34" t="str">
        <f>SUM(P257:P260)</f>
        <v>0</v>
      </c>
    </row>
    <row r="262" spans="1:16">
      <c r="A262" s="18"/>
      <c r="B262" s="12"/>
      <c r="C262" s="24"/>
      <c r="D262" s="12"/>
      <c r="E262" s="12"/>
      <c r="F262" s="12"/>
      <c r="G262" s="12"/>
      <c r="H262" s="32"/>
      <c r="I262" s="12"/>
      <c r="J262" s="24"/>
      <c r="K262" s="12"/>
      <c r="L262" s="32"/>
      <c r="M262" s="12"/>
      <c r="N262" s="24"/>
      <c r="O262" s="12"/>
      <c r="P262" s="32"/>
    </row>
    <row r="263" spans="1:16">
      <c r="A263" s="19" t="s">
        <v>86</v>
      </c>
      <c r="B263" s="12"/>
      <c r="C263" s="24"/>
      <c r="D263" s="12"/>
      <c r="E263" s="12"/>
      <c r="F263" s="12"/>
      <c r="G263" s="12"/>
      <c r="H263" s="32"/>
      <c r="I263" s="12"/>
      <c r="J263" s="24"/>
      <c r="K263" s="12"/>
      <c r="L263" s="32"/>
      <c r="M263" s="12"/>
      <c r="N263" s="24"/>
      <c r="O263" s="12"/>
      <c r="P263" s="32"/>
    </row>
    <row r="264" spans="1:16">
      <c r="A264" s="20" t="s">
        <v>40</v>
      </c>
      <c r="B264" s="12"/>
      <c r="C264" s="25">
        <v>30113182</v>
      </c>
      <c r="D264" s="14">
        <v>17051897</v>
      </c>
      <c r="E264" s="14">
        <v>15875853</v>
      </c>
      <c r="F264" s="14">
        <v>433465834</v>
      </c>
      <c r="G264" s="14">
        <v>32451003</v>
      </c>
      <c r="H264" s="33">
        <v>528957769</v>
      </c>
      <c r="I264" s="12"/>
      <c r="J264" s="25">
        <v>675122664</v>
      </c>
      <c r="K264" s="14">
        <v>3479561</v>
      </c>
      <c r="L264" s="33">
        <v>678602225</v>
      </c>
      <c r="M264" s="12"/>
      <c r="N264" s="25">
        <v>1207559994</v>
      </c>
      <c r="O264" s="14">
        <v>340486751</v>
      </c>
      <c r="P264" s="33">
        <v>1548046745</v>
      </c>
    </row>
    <row r="265" spans="1:16">
      <c r="A265" s="20" t="s">
        <v>41</v>
      </c>
      <c r="B265" s="12"/>
      <c r="C265" s="25">
        <v>26681227</v>
      </c>
      <c r="D265" s="14">
        <v>12348371</v>
      </c>
      <c r="E265" s="14">
        <v>16363844</v>
      </c>
      <c r="F265" s="14">
        <v>81110538</v>
      </c>
      <c r="G265" s="14">
        <v>3956631</v>
      </c>
      <c r="H265" s="33">
        <v>140460611</v>
      </c>
      <c r="I265" s="12"/>
      <c r="J265" s="25">
        <v>662133109</v>
      </c>
      <c r="K265" s="14">
        <v>2939907</v>
      </c>
      <c r="L265" s="33">
        <v>665073016</v>
      </c>
      <c r="M265" s="12"/>
      <c r="N265" s="25">
        <v>805533627</v>
      </c>
      <c r="O265" s="14">
        <v>61198836</v>
      </c>
      <c r="P265" s="33">
        <v>866732463</v>
      </c>
    </row>
    <row r="266" spans="1:16">
      <c r="A266" s="20" t="s">
        <v>42</v>
      </c>
      <c r="B266" s="12"/>
      <c r="C266" s="25">
        <v>30229802</v>
      </c>
      <c r="D266" s="14">
        <v>17943850</v>
      </c>
      <c r="E266" s="14">
        <v>16276569</v>
      </c>
      <c r="F266" s="14">
        <v>129491635</v>
      </c>
      <c r="G266" s="14">
        <v>10302202</v>
      </c>
      <c r="H266" s="33">
        <v>204244058</v>
      </c>
      <c r="I266" s="12"/>
      <c r="J266" s="25">
        <v>661191305</v>
      </c>
      <c r="K266" s="14">
        <v>2076084</v>
      </c>
      <c r="L266" s="33">
        <v>663267389</v>
      </c>
      <c r="M266" s="12"/>
      <c r="N266" s="25">
        <v>867511447</v>
      </c>
      <c r="O266" s="14">
        <v>-62139624</v>
      </c>
      <c r="P266" s="33">
        <v>805371823</v>
      </c>
    </row>
    <row r="267" spans="1:16">
      <c r="A267" s="20" t="s">
        <v>43</v>
      </c>
      <c r="B267" s="12"/>
      <c r="C267" s="25">
        <v>36378297</v>
      </c>
      <c r="D267" s="14">
        <v>13597585</v>
      </c>
      <c r="E267" s="14">
        <v>16189293</v>
      </c>
      <c r="F267" s="14">
        <v>113435612</v>
      </c>
      <c r="G267" s="14">
        <v>3702636</v>
      </c>
      <c r="H267" s="33">
        <v>183303423</v>
      </c>
      <c r="I267" s="12"/>
      <c r="J267" s="25">
        <v>660249500</v>
      </c>
      <c r="K267" s="14">
        <v>1866945</v>
      </c>
      <c r="L267" s="33">
        <v>662116445</v>
      </c>
      <c r="M267" s="12"/>
      <c r="N267" s="25">
        <v>845419868</v>
      </c>
      <c r="O267" s="14">
        <v>-38922621</v>
      </c>
      <c r="P267" s="33">
        <v>806497247</v>
      </c>
    </row>
    <row r="268" spans="1:16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34" t="str">
        <f>SUM(H264:H267)</f>
        <v>0</v>
      </c>
      <c r="I268" s="12"/>
      <c r="J268" s="26" t="str">
        <f>SUM(J264:J267)</f>
        <v>0</v>
      </c>
      <c r="K268" s="15" t="str">
        <f>SUM(K264:K267)</f>
        <v>0</v>
      </c>
      <c r="L268" s="34" t="str">
        <f>SUM(L264:L267)</f>
        <v>0</v>
      </c>
      <c r="M268" s="12"/>
      <c r="N268" s="26" t="str">
        <f>SUM(N264:N267)</f>
        <v>0</v>
      </c>
      <c r="O268" s="15" t="str">
        <f>SUM(O264:O267)</f>
        <v>0</v>
      </c>
      <c r="P268" s="34" t="str">
        <f>SUM(P264:P267)</f>
        <v>0</v>
      </c>
    </row>
    <row r="269" spans="1:16">
      <c r="A269" s="18"/>
      <c r="B269" s="12"/>
      <c r="C269" s="24"/>
      <c r="D269" s="12"/>
      <c r="E269" s="12"/>
      <c r="F269" s="12"/>
      <c r="G269" s="12"/>
      <c r="H269" s="32"/>
      <c r="I269" s="12"/>
      <c r="J269" s="24"/>
      <c r="K269" s="12"/>
      <c r="L269" s="32"/>
      <c r="M269" s="12"/>
      <c r="N269" s="24"/>
      <c r="O269" s="12"/>
      <c r="P269" s="32"/>
    </row>
    <row r="270" spans="1:16">
      <c r="A270" s="19" t="s">
        <v>87</v>
      </c>
      <c r="B270" s="12"/>
      <c r="C270" s="24"/>
      <c r="D270" s="12"/>
      <c r="E270" s="12"/>
      <c r="F270" s="12"/>
      <c r="G270" s="12"/>
      <c r="H270" s="32"/>
      <c r="I270" s="12"/>
      <c r="J270" s="24"/>
      <c r="K270" s="12"/>
      <c r="L270" s="32"/>
      <c r="M270" s="12"/>
      <c r="N270" s="24"/>
      <c r="O270" s="12"/>
      <c r="P270" s="32"/>
    </row>
    <row r="271" spans="1:16">
      <c r="A271" s="20" t="s">
        <v>40</v>
      </c>
      <c r="B271" s="12"/>
      <c r="C271" s="25">
        <v>3890238</v>
      </c>
      <c r="D271" s="14">
        <v>2203389</v>
      </c>
      <c r="E271" s="14">
        <v>3070727</v>
      </c>
      <c r="F271" s="14">
        <v>16833243</v>
      </c>
      <c r="G271" s="14">
        <v>3616654</v>
      </c>
      <c r="H271" s="33">
        <v>29614251</v>
      </c>
      <c r="I271" s="12"/>
      <c r="J271" s="25">
        <v>122024598</v>
      </c>
      <c r="K271" s="14">
        <v>6350788</v>
      </c>
      <c r="L271" s="33">
        <v>128375386</v>
      </c>
      <c r="M271" s="12"/>
      <c r="N271" s="25">
        <v>157989637</v>
      </c>
      <c r="O271" s="14">
        <v>-60743577</v>
      </c>
      <c r="P271" s="33">
        <v>97246060</v>
      </c>
    </row>
    <row r="272" spans="1:16">
      <c r="A272" s="20" t="s">
        <v>41</v>
      </c>
      <c r="B272" s="12"/>
      <c r="C272" s="25">
        <v>3304857</v>
      </c>
      <c r="D272" s="14">
        <v>1595080</v>
      </c>
      <c r="E272" s="14">
        <v>3136730</v>
      </c>
      <c r="F272" s="14">
        <v>14800478</v>
      </c>
      <c r="G272" s="14">
        <v>1381025</v>
      </c>
      <c r="H272" s="33">
        <v>24218170</v>
      </c>
      <c r="I272" s="12"/>
      <c r="J272" s="25">
        <v>119885425</v>
      </c>
      <c r="K272" s="14">
        <v>6114816</v>
      </c>
      <c r="L272" s="33">
        <v>126000241</v>
      </c>
      <c r="M272" s="12"/>
      <c r="N272" s="25">
        <v>150218411</v>
      </c>
      <c r="O272" s="14">
        <v>-47771584</v>
      </c>
      <c r="P272" s="33">
        <v>102446827</v>
      </c>
    </row>
    <row r="273" spans="1:16">
      <c r="A273" s="20" t="s">
        <v>42</v>
      </c>
      <c r="B273" s="12"/>
      <c r="C273" s="25">
        <v>3563186</v>
      </c>
      <c r="D273" s="14">
        <v>2318497</v>
      </c>
      <c r="E273" s="14">
        <v>3117864</v>
      </c>
      <c r="F273" s="14">
        <v>15525050</v>
      </c>
      <c r="G273" s="14">
        <v>2664129</v>
      </c>
      <c r="H273" s="33">
        <v>27188726</v>
      </c>
      <c r="I273" s="12"/>
      <c r="J273" s="25">
        <v>119576711</v>
      </c>
      <c r="K273" s="14">
        <v>6486840</v>
      </c>
      <c r="L273" s="33">
        <v>126063551</v>
      </c>
      <c r="M273" s="12"/>
      <c r="N273" s="25">
        <v>153252277</v>
      </c>
      <c r="O273" s="14">
        <v>-50195215</v>
      </c>
      <c r="P273" s="33">
        <v>103057062</v>
      </c>
    </row>
    <row r="274" spans="1:16">
      <c r="A274" s="20" t="s">
        <v>43</v>
      </c>
      <c r="B274" s="12"/>
      <c r="C274" s="25">
        <v>4108017</v>
      </c>
      <c r="D274" s="14">
        <v>1681557</v>
      </c>
      <c r="E274" s="14">
        <v>3098998</v>
      </c>
      <c r="F274" s="14">
        <v>16266076</v>
      </c>
      <c r="G274" s="14">
        <v>1411625</v>
      </c>
      <c r="H274" s="33">
        <v>26566273</v>
      </c>
      <c r="I274" s="12"/>
      <c r="J274" s="25">
        <v>119267997</v>
      </c>
      <c r="K274" s="14">
        <v>6223157</v>
      </c>
      <c r="L274" s="33">
        <v>125491154</v>
      </c>
      <c r="M274" s="12"/>
      <c r="N274" s="25">
        <v>152057427</v>
      </c>
      <c r="O274" s="14">
        <v>-50903524</v>
      </c>
      <c r="P274" s="33">
        <v>101153903</v>
      </c>
    </row>
    <row r="275" spans="1:16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34" t="str">
        <f>SUM(H271:H274)</f>
        <v>0</v>
      </c>
      <c r="I275" s="12"/>
      <c r="J275" s="26" t="str">
        <f>SUM(J271:J274)</f>
        <v>0</v>
      </c>
      <c r="K275" s="15" t="str">
        <f>SUM(K271:K274)</f>
        <v>0</v>
      </c>
      <c r="L275" s="34" t="str">
        <f>SUM(L271:L274)</f>
        <v>0</v>
      </c>
      <c r="M275" s="12"/>
      <c r="N275" s="26" t="str">
        <f>SUM(N271:N274)</f>
        <v>0</v>
      </c>
      <c r="O275" s="15" t="str">
        <f>SUM(O271:O274)</f>
        <v>0</v>
      </c>
      <c r="P275" s="34" t="str">
        <f>SUM(P271:P274)</f>
        <v>0</v>
      </c>
    </row>
    <row r="276" spans="1:16">
      <c r="A276" s="18"/>
      <c r="B276" s="12"/>
      <c r="C276" s="24"/>
      <c r="D276" s="12"/>
      <c r="E276" s="12"/>
      <c r="F276" s="12"/>
      <c r="G276" s="12"/>
      <c r="H276" s="32"/>
      <c r="I276" s="12"/>
      <c r="J276" s="24"/>
      <c r="K276" s="12"/>
      <c r="L276" s="32"/>
      <c r="M276" s="12"/>
      <c r="N276" s="24"/>
      <c r="O276" s="12"/>
      <c r="P276" s="32"/>
    </row>
    <row r="277" spans="1:16">
      <c r="A277" s="19" t="s">
        <v>88</v>
      </c>
      <c r="B277" s="12"/>
      <c r="C277" s="24"/>
      <c r="D277" s="12"/>
      <c r="E277" s="12"/>
      <c r="F277" s="12"/>
      <c r="G277" s="12"/>
      <c r="H277" s="32"/>
      <c r="I277" s="12"/>
      <c r="J277" s="24"/>
      <c r="K277" s="12"/>
      <c r="L277" s="32"/>
      <c r="M277" s="12"/>
      <c r="N277" s="24"/>
      <c r="O277" s="12"/>
      <c r="P277" s="32"/>
    </row>
    <row r="278" spans="1:16">
      <c r="A278" s="20" t="s">
        <v>40</v>
      </c>
      <c r="B278" s="12"/>
      <c r="C278" s="25">
        <v>10997499</v>
      </c>
      <c r="D278" s="14">
        <v>42934660</v>
      </c>
      <c r="E278" s="14"/>
      <c r="F278" s="14">
        <v>-122205836</v>
      </c>
      <c r="G278" s="14">
        <v>88694421</v>
      </c>
      <c r="H278" s="33">
        <v>20420744</v>
      </c>
      <c r="I278" s="12"/>
      <c r="J278" s="25">
        <v>23735039</v>
      </c>
      <c r="K278" s="14">
        <v>2592908</v>
      </c>
      <c r="L278" s="33">
        <v>26327947</v>
      </c>
      <c r="M278" s="12"/>
      <c r="N278" s="25">
        <v>46748691</v>
      </c>
      <c r="O278" s="14">
        <v>101611542</v>
      </c>
      <c r="P278" s="33">
        <v>148360233</v>
      </c>
    </row>
    <row r="279" spans="1:16">
      <c r="A279" s="20" t="s">
        <v>41</v>
      </c>
      <c r="B279" s="12"/>
      <c r="C279" s="25">
        <v>12447949</v>
      </c>
      <c r="D279" s="14">
        <v>32730404</v>
      </c>
      <c r="E279" s="14"/>
      <c r="F279" s="14">
        <v>-98561514</v>
      </c>
      <c r="G279" s="14">
        <v>89061600</v>
      </c>
      <c r="H279" s="33">
        <v>35678439</v>
      </c>
      <c r="I279" s="12"/>
      <c r="J279" s="25">
        <v>22630270</v>
      </c>
      <c r="K279" s="14">
        <v>2595270</v>
      </c>
      <c r="L279" s="33">
        <v>25225540</v>
      </c>
      <c r="M279" s="12"/>
      <c r="N279" s="25">
        <v>60903979</v>
      </c>
      <c r="O279" s="14">
        <v>84404958</v>
      </c>
      <c r="P279" s="33">
        <v>145308937</v>
      </c>
    </row>
    <row r="280" spans="1:16">
      <c r="A280" s="20" t="s">
        <v>42</v>
      </c>
      <c r="B280" s="12"/>
      <c r="C280" s="25">
        <v>13941448</v>
      </c>
      <c r="D280" s="14">
        <v>26022052</v>
      </c>
      <c r="E280" s="14">
        <v>6030008</v>
      </c>
      <c r="F280" s="14">
        <v>-94632500</v>
      </c>
      <c r="G280" s="14">
        <v>2890818</v>
      </c>
      <c r="H280" s="33">
        <v>-45748174</v>
      </c>
      <c r="I280" s="12"/>
      <c r="J280" s="25">
        <v>101842381</v>
      </c>
      <c r="K280" s="14">
        <v>2600487</v>
      </c>
      <c r="L280" s="33">
        <v>104442868</v>
      </c>
      <c r="M280" s="12"/>
      <c r="N280" s="25">
        <v>58694694</v>
      </c>
      <c r="O280" s="14">
        <v>69055264</v>
      </c>
      <c r="P280" s="33">
        <v>127749958</v>
      </c>
    </row>
    <row r="281" spans="1:16">
      <c r="A281" s="20" t="s">
        <v>43</v>
      </c>
      <c r="B281" s="12"/>
      <c r="C281" s="25">
        <v>10289422</v>
      </c>
      <c r="D281" s="14">
        <v>11492693</v>
      </c>
      <c r="E281" s="14">
        <v>7815228</v>
      </c>
      <c r="F281" s="14">
        <v>-79629244</v>
      </c>
      <c r="G281" s="14">
        <v>3406854</v>
      </c>
      <c r="H281" s="33">
        <v>-46625047</v>
      </c>
      <c r="I281" s="12"/>
      <c r="J281" s="25">
        <v>103055607</v>
      </c>
      <c r="K281" s="14">
        <v>2915070</v>
      </c>
      <c r="L281" s="33">
        <v>105970677</v>
      </c>
      <c r="M281" s="12"/>
      <c r="N281" s="25">
        <v>59345630</v>
      </c>
      <c r="O281" s="14">
        <v>60301409</v>
      </c>
      <c r="P281" s="33">
        <v>119647039</v>
      </c>
    </row>
    <row r="282" spans="1:16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34" t="str">
        <f>SUM(H278:H281)</f>
        <v>0</v>
      </c>
      <c r="I282" s="12"/>
      <c r="J282" s="26" t="str">
        <f>SUM(J278:J281)</f>
        <v>0</v>
      </c>
      <c r="K282" s="15" t="str">
        <f>SUM(K278:K281)</f>
        <v>0</v>
      </c>
      <c r="L282" s="34" t="str">
        <f>SUM(L278:L281)</f>
        <v>0</v>
      </c>
      <c r="M282" s="12"/>
      <c r="N282" s="26" t="str">
        <f>SUM(N278:N281)</f>
        <v>0</v>
      </c>
      <c r="O282" s="15" t="str">
        <f>SUM(O278:O281)</f>
        <v>0</v>
      </c>
      <c r="P282" s="34" t="str">
        <f>SUM(P278:P281)</f>
        <v>0</v>
      </c>
    </row>
    <row r="283" spans="1:16">
      <c r="A283" s="18"/>
      <c r="B283" s="12"/>
      <c r="C283" s="24"/>
      <c r="D283" s="12"/>
      <c r="E283" s="12"/>
      <c r="F283" s="12"/>
      <c r="G283" s="12"/>
      <c r="H283" s="32"/>
      <c r="I283" s="12"/>
      <c r="J283" s="24"/>
      <c r="K283" s="12"/>
      <c r="L283" s="32"/>
      <c r="M283" s="12"/>
      <c r="N283" s="24"/>
      <c r="O283" s="12"/>
      <c r="P283" s="32"/>
    </row>
    <row r="284" spans="1:16">
      <c r="A284" s="21" t="s">
        <v>89</v>
      </c>
      <c r="B284" s="13"/>
      <c r="C284" s="27" t="str">
        <f>C240+C247+C254+C261+C268+C275+C282</f>
        <v>0</v>
      </c>
      <c r="D284" s="16" t="str">
        <f>D240+D247+D254+D261+D268+D275+D282</f>
        <v>0</v>
      </c>
      <c r="E284" s="16" t="str">
        <f>E240+E247+E254+E261+E268+E275+E282</f>
        <v>0</v>
      </c>
      <c r="F284" s="16" t="str">
        <f>F240+F247+F254+F261+F268+F275+F282</f>
        <v>0</v>
      </c>
      <c r="G284" s="16" t="str">
        <f>G240+G247+G254+G261+G268+G275+G282</f>
        <v>0</v>
      </c>
      <c r="H284" s="35" t="str">
        <f>H240+H247+H254+H261+H268+H275+H282</f>
        <v>0</v>
      </c>
      <c r="I284" s="13"/>
      <c r="J284" s="27" t="str">
        <f>J240+J247+J254+J261+J268+J275+J282</f>
        <v>0</v>
      </c>
      <c r="K284" s="16" t="str">
        <f>K240+K247+K254+K261+K268+K275+K282</f>
        <v>0</v>
      </c>
      <c r="L284" s="35" t="str">
        <f>L240+L247+L254+L261+L268+L275+L282</f>
        <v>0</v>
      </c>
      <c r="M284" s="13"/>
      <c r="N284" s="27" t="str">
        <f>N240+N247+N254+N261+N268+N275+N282</f>
        <v>0</v>
      </c>
      <c r="O284" s="16" t="str">
        <f>O240+O247+O254+O261+O268+O275+O282</f>
        <v>0</v>
      </c>
      <c r="P284" s="35" t="str">
        <f>P240+P247+P254+P261+P268+P275+P282</f>
        <v>0</v>
      </c>
    </row>
    <row r="285" spans="1:16">
      <c r="A285" s="18"/>
      <c r="B285" s="12"/>
      <c r="C285" s="24"/>
      <c r="D285" s="12"/>
      <c r="E285" s="12"/>
      <c r="F285" s="12"/>
      <c r="G285" s="12"/>
      <c r="H285" s="32"/>
      <c r="I285" s="12"/>
      <c r="J285" s="24"/>
      <c r="K285" s="12"/>
      <c r="L285" s="32"/>
      <c r="M285" s="12"/>
      <c r="N285" s="24"/>
      <c r="O285" s="12"/>
      <c r="P285" s="32"/>
    </row>
    <row r="286" spans="1:16">
      <c r="A286" s="22" t="s">
        <v>90</v>
      </c>
      <c r="B286" s="13"/>
      <c r="C286" s="28" t="str">
        <f>C133+C233+C284</f>
        <v>0</v>
      </c>
      <c r="D286" s="30" t="str">
        <f>D133+D233+D284</f>
        <v>0</v>
      </c>
      <c r="E286" s="30" t="str">
        <f>E133+E233+E284</f>
        <v>0</v>
      </c>
      <c r="F286" s="30" t="str">
        <f>F133+F233+F284</f>
        <v>0</v>
      </c>
      <c r="G286" s="30" t="str">
        <f>G133+G233+G284</f>
        <v>0</v>
      </c>
      <c r="H286" s="36" t="str">
        <f>H133+H233+H284</f>
        <v>0</v>
      </c>
      <c r="I286" s="13"/>
      <c r="J286" s="28" t="str">
        <f>J133+J233+J284</f>
        <v>0</v>
      </c>
      <c r="K286" s="30" t="str">
        <f>K133+K233+K284</f>
        <v>0</v>
      </c>
      <c r="L286" s="36" t="str">
        <f>L133+L233+L284</f>
        <v>0</v>
      </c>
      <c r="M286" s="13"/>
      <c r="N286" s="28" t="str">
        <f>N133+N233+N284</f>
        <v>0</v>
      </c>
      <c r="O286" s="30" t="str">
        <f>O133+O233+O284</f>
        <v>0</v>
      </c>
      <c r="P286" s="36" t="str">
        <f>P133+P233+P284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H4"/>
    <mergeCell ref="J4:L4"/>
    <mergeCell ref="N4:P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6" customWidth="true" style="0"/>
    <col min="11" max="11" width="1" customWidth="true" style="0"/>
    <col min="12" max="12" width="16" customWidth="true" style="0"/>
    <col min="13" max="13" width="1" customWidth="true" style="0"/>
    <col min="14" max="14" width="16" customWidth="true" style="0"/>
    <col min="15" max="15" width="1" customWidth="true" style="0"/>
    <col min="16" max="16" width="16" customWidth="true" style="0"/>
    <col min="17" max="17" width="1" customWidth="true" style="0"/>
    <col min="18" max="18" width="16" customWidth="true" style="0"/>
    <col min="19" max="19" width="1" customWidth="true" style="0"/>
    <col min="20" max="20" width="16" customWidth="true" style="0"/>
    <col min="21" max="21" width="16" customWidth="true" style="0"/>
    <col min="22" max="22" width="1" customWidth="true" style="0"/>
    <col min="23" max="23" width="16" customWidth="true" style="0"/>
  </cols>
  <sheetData>
    <row r="1" spans="1:23">
      <c r="A1" s="7" t="s">
        <v>19</v>
      </c>
    </row>
    <row r="3" spans="1:23">
      <c r="A3" s="7" t="s">
        <v>20</v>
      </c>
    </row>
    <row r="4" spans="1:23">
      <c r="A4" s="8"/>
      <c r="C4" s="11" t="s">
        <v>21</v>
      </c>
      <c r="D4" s="9"/>
      <c r="E4" s="9"/>
      <c r="F4" s="9"/>
      <c r="G4" s="9"/>
      <c r="H4" s="9"/>
      <c r="I4" s="9"/>
      <c r="J4" s="10"/>
      <c r="L4" s="8"/>
      <c r="N4" s="8"/>
      <c r="P4" s="8"/>
      <c r="R4" s="8"/>
      <c r="T4" s="11" t="s">
        <v>22</v>
      </c>
      <c r="U4" s="10"/>
      <c r="W4" s="8"/>
    </row>
    <row r="5" spans="1:23" customHeight="1" ht="24">
      <c r="A5" s="17" t="s">
        <v>23</v>
      </c>
      <c r="B5" s="12"/>
      <c r="C5" s="23" t="s">
        <v>24</v>
      </c>
      <c r="D5" s="29" t="s">
        <v>25</v>
      </c>
      <c r="E5" s="29" t="s">
        <v>26</v>
      </c>
      <c r="F5" s="29" t="s">
        <v>27</v>
      </c>
      <c r="G5" s="29" t="s">
        <v>28</v>
      </c>
      <c r="H5" s="29" t="s">
        <v>29</v>
      </c>
      <c r="I5" s="29" t="s">
        <v>30</v>
      </c>
      <c r="J5" s="31" t="s">
        <v>31</v>
      </c>
      <c r="K5" s="12"/>
      <c r="L5" s="17" t="s">
        <v>32</v>
      </c>
      <c r="M5" s="12"/>
      <c r="N5" s="17" t="s">
        <v>33</v>
      </c>
      <c r="O5" s="12"/>
      <c r="P5" s="17" t="s">
        <v>34</v>
      </c>
      <c r="Q5" s="12"/>
      <c r="R5" s="17" t="s">
        <v>35</v>
      </c>
      <c r="S5" s="12"/>
      <c r="T5" s="23" t="s">
        <v>36</v>
      </c>
      <c r="U5" s="31" t="s">
        <v>37</v>
      </c>
      <c r="V5" s="12"/>
      <c r="W5" s="17" t="s">
        <v>38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32"/>
      <c r="K6" s="12"/>
      <c r="L6" s="18"/>
      <c r="M6" s="12"/>
      <c r="N6" s="18"/>
      <c r="O6" s="12"/>
      <c r="P6" s="18"/>
      <c r="Q6" s="12"/>
      <c r="R6" s="18"/>
      <c r="S6" s="12"/>
      <c r="T6" s="24"/>
      <c r="U6" s="32"/>
      <c r="V6" s="12"/>
      <c r="W6" s="18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32"/>
      <c r="K7" s="12"/>
      <c r="L7" s="18"/>
      <c r="M7" s="12"/>
      <c r="N7" s="18"/>
      <c r="O7" s="12"/>
      <c r="P7" s="18"/>
      <c r="Q7" s="12"/>
      <c r="R7" s="18"/>
      <c r="S7" s="12"/>
      <c r="T7" s="24"/>
      <c r="U7" s="32"/>
      <c r="V7" s="12"/>
      <c r="W7" s="18"/>
    </row>
    <row r="8" spans="1:23">
      <c r="A8" s="20" t="s">
        <v>40</v>
      </c>
      <c r="B8" s="12"/>
      <c r="C8" s="25">
        <v>61060490.59</v>
      </c>
      <c r="D8" s="14">
        <v>21749200.32</v>
      </c>
      <c r="E8" s="14"/>
      <c r="F8" s="14"/>
      <c r="G8" s="14"/>
      <c r="H8" s="14"/>
      <c r="I8" s="14"/>
      <c r="J8" s="33">
        <v>82809690.91</v>
      </c>
      <c r="K8" s="12"/>
      <c r="L8" s="37">
        <v>520804.99</v>
      </c>
      <c r="M8" s="12"/>
      <c r="N8" s="37">
        <v>83330495.9</v>
      </c>
      <c r="O8" s="12"/>
      <c r="P8" s="37">
        <v>75969872.03</v>
      </c>
      <c r="Q8" s="12"/>
      <c r="R8" s="37">
        <v>7360623.87</v>
      </c>
      <c r="S8" s="12"/>
      <c r="T8" s="25"/>
      <c r="U8" s="33">
        <v>3792999</v>
      </c>
      <c r="V8" s="12"/>
      <c r="W8" s="37">
        <v>3567624.87</v>
      </c>
    </row>
    <row r="9" spans="1:23">
      <c r="A9" s="20" t="s">
        <v>41</v>
      </c>
      <c r="B9" s="12"/>
      <c r="C9" s="25">
        <v>50471636.49</v>
      </c>
      <c r="D9" s="14">
        <v>20560268.74</v>
      </c>
      <c r="E9" s="14"/>
      <c r="F9" s="14"/>
      <c r="G9" s="14"/>
      <c r="H9" s="14"/>
      <c r="I9" s="14"/>
      <c r="J9" s="33">
        <v>71031905.23</v>
      </c>
      <c r="K9" s="12"/>
      <c r="L9" s="37">
        <v>554716.64</v>
      </c>
      <c r="M9" s="12"/>
      <c r="N9" s="37">
        <v>71586621.87</v>
      </c>
      <c r="O9" s="12"/>
      <c r="P9" s="37">
        <v>70201094.29</v>
      </c>
      <c r="Q9" s="12"/>
      <c r="R9" s="37">
        <v>1385527.58</v>
      </c>
      <c r="S9" s="12"/>
      <c r="T9" s="25"/>
      <c r="U9" s="33">
        <v>3681296.5</v>
      </c>
      <c r="V9" s="12"/>
      <c r="W9" s="37">
        <v>-2295768.92</v>
      </c>
    </row>
    <row r="10" spans="1:23">
      <c r="A10" s="20" t="s">
        <v>42</v>
      </c>
      <c r="B10" s="12"/>
      <c r="C10" s="25">
        <v>53201836.14</v>
      </c>
      <c r="D10" s="14">
        <v>21626410.57</v>
      </c>
      <c r="E10" s="14"/>
      <c r="F10" s="14"/>
      <c r="G10" s="14"/>
      <c r="H10" s="14"/>
      <c r="I10" s="14"/>
      <c r="J10" s="33">
        <v>74828246.71</v>
      </c>
      <c r="K10" s="12"/>
      <c r="L10" s="37">
        <v>561564.93</v>
      </c>
      <c r="M10" s="12"/>
      <c r="N10" s="37">
        <v>75389811.64</v>
      </c>
      <c r="O10" s="12"/>
      <c r="P10" s="37">
        <v>72650627.36</v>
      </c>
      <c r="Q10" s="12"/>
      <c r="R10" s="37">
        <v>2739184.28</v>
      </c>
      <c r="S10" s="12"/>
      <c r="T10" s="25"/>
      <c r="U10" s="33">
        <v>3654435.5</v>
      </c>
      <c r="V10" s="12"/>
      <c r="W10" s="37">
        <v>-915251.22</v>
      </c>
    </row>
    <row r="11" spans="1:23">
      <c r="A11" s="20" t="s">
        <v>43</v>
      </c>
      <c r="B11" s="12"/>
      <c r="C11" s="25">
        <v>56478789.23</v>
      </c>
      <c r="D11" s="14">
        <v>19910577.51</v>
      </c>
      <c r="E11" s="14"/>
      <c r="F11" s="14"/>
      <c r="G11" s="14"/>
      <c r="H11" s="14"/>
      <c r="I11" s="14"/>
      <c r="J11" s="33">
        <v>76389366.74</v>
      </c>
      <c r="K11" s="12"/>
      <c r="L11" s="37">
        <v>646411.14</v>
      </c>
      <c r="M11" s="12"/>
      <c r="N11" s="37">
        <v>77035777.88</v>
      </c>
      <c r="O11" s="12"/>
      <c r="P11" s="37">
        <v>77698645.7</v>
      </c>
      <c r="Q11" s="12"/>
      <c r="R11" s="37">
        <v>-662867.82</v>
      </c>
      <c r="S11" s="12"/>
      <c r="T11" s="25"/>
      <c r="U11" s="33">
        <v>3645823</v>
      </c>
      <c r="V11" s="12"/>
      <c r="W11" s="37">
        <v>-4308690.82</v>
      </c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34" t="str">
        <f>SUM(J8:J11)</f>
        <v>0</v>
      </c>
      <c r="K12" s="12"/>
      <c r="L12" s="38" t="str">
        <f>SUM(L8:L11)</f>
        <v>0</v>
      </c>
      <c r="M12" s="12"/>
      <c r="N12" s="38" t="str">
        <f>SUM(N8:N11)</f>
        <v>0</v>
      </c>
      <c r="O12" s="12"/>
      <c r="P12" s="38" t="str">
        <f>SUM(P8:P11)</f>
        <v>0</v>
      </c>
      <c r="Q12" s="12"/>
      <c r="R12" s="38" t="str">
        <f>SUM(R8:R11)</f>
        <v>0</v>
      </c>
      <c r="S12" s="12"/>
      <c r="T12" s="26" t="str">
        <f>SUM(T8:T11)</f>
        <v>0</v>
      </c>
      <c r="U12" s="34" t="str">
        <f>SUM(U8:U11)</f>
        <v>0</v>
      </c>
      <c r="V12" s="12"/>
      <c r="W12" s="38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32"/>
      <c r="K13" s="12"/>
      <c r="L13" s="18"/>
      <c r="M13" s="12"/>
      <c r="N13" s="18"/>
      <c r="O13" s="12"/>
      <c r="P13" s="18"/>
      <c r="Q13" s="12"/>
      <c r="R13" s="18"/>
      <c r="S13" s="12"/>
      <c r="T13" s="24"/>
      <c r="U13" s="32"/>
      <c r="V13" s="12"/>
      <c r="W13" s="18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32"/>
      <c r="K14" s="12"/>
      <c r="L14" s="18"/>
      <c r="M14" s="12"/>
      <c r="N14" s="18"/>
      <c r="O14" s="12"/>
      <c r="P14" s="18"/>
      <c r="Q14" s="12"/>
      <c r="R14" s="18"/>
      <c r="S14" s="12"/>
      <c r="T14" s="24"/>
      <c r="U14" s="32"/>
      <c r="V14" s="12"/>
      <c r="W14" s="18"/>
    </row>
    <row r="15" spans="1:23">
      <c r="A15" s="20" t="s">
        <v>40</v>
      </c>
      <c r="B15" s="12"/>
      <c r="C15" s="25">
        <v>36102334.18</v>
      </c>
      <c r="D15" s="14">
        <v>15215730.72</v>
      </c>
      <c r="E15" s="14"/>
      <c r="F15" s="14"/>
      <c r="G15" s="14"/>
      <c r="H15" s="14"/>
      <c r="I15" s="14"/>
      <c r="J15" s="33">
        <v>51318064.9</v>
      </c>
      <c r="K15" s="12"/>
      <c r="L15" s="37">
        <v>370584.98</v>
      </c>
      <c r="M15" s="12"/>
      <c r="N15" s="37">
        <v>51688649.88</v>
      </c>
      <c r="O15" s="12"/>
      <c r="P15" s="37">
        <v>57826268.57</v>
      </c>
      <c r="Q15" s="12"/>
      <c r="R15" s="37">
        <v>-6137618.69</v>
      </c>
      <c r="S15" s="12"/>
      <c r="T15" s="25"/>
      <c r="U15" s="33">
        <v>2536224.5</v>
      </c>
      <c r="V15" s="12"/>
      <c r="W15" s="37">
        <v>-8673843.19</v>
      </c>
    </row>
    <row r="16" spans="1:23">
      <c r="A16" s="20" t="s">
        <v>41</v>
      </c>
      <c r="B16" s="12"/>
      <c r="C16" s="25">
        <v>30048886.6</v>
      </c>
      <c r="D16" s="14">
        <v>14456030.98</v>
      </c>
      <c r="E16" s="14"/>
      <c r="F16" s="14"/>
      <c r="G16" s="14"/>
      <c r="H16" s="14"/>
      <c r="I16" s="14"/>
      <c r="J16" s="33">
        <v>44504917.58</v>
      </c>
      <c r="K16" s="12"/>
      <c r="L16" s="37">
        <v>400620.57</v>
      </c>
      <c r="M16" s="12"/>
      <c r="N16" s="37">
        <v>44905538.15</v>
      </c>
      <c r="O16" s="12"/>
      <c r="P16" s="37">
        <v>51496244.44</v>
      </c>
      <c r="Q16" s="12"/>
      <c r="R16" s="37">
        <v>-6590706.29</v>
      </c>
      <c r="S16" s="12"/>
      <c r="T16" s="25"/>
      <c r="U16" s="33">
        <v>2109098.5</v>
      </c>
      <c r="V16" s="12"/>
      <c r="W16" s="37">
        <v>-8699804.79</v>
      </c>
    </row>
    <row r="17" spans="1:23">
      <c r="A17" s="20" t="s">
        <v>42</v>
      </c>
      <c r="B17" s="12"/>
      <c r="C17" s="25">
        <v>30206174.67</v>
      </c>
      <c r="D17" s="14">
        <v>14565915.73</v>
      </c>
      <c r="E17" s="14"/>
      <c r="F17" s="14"/>
      <c r="G17" s="14"/>
      <c r="H17" s="14"/>
      <c r="I17" s="14"/>
      <c r="J17" s="33">
        <v>44772090.4</v>
      </c>
      <c r="K17" s="12"/>
      <c r="L17" s="37">
        <v>176037.19</v>
      </c>
      <c r="M17" s="12"/>
      <c r="N17" s="37">
        <v>44948127.59</v>
      </c>
      <c r="O17" s="12"/>
      <c r="P17" s="37">
        <v>51071124.84</v>
      </c>
      <c r="Q17" s="12"/>
      <c r="R17" s="37">
        <v>-6122997.25</v>
      </c>
      <c r="S17" s="12"/>
      <c r="T17" s="25"/>
      <c r="U17" s="33">
        <v>2078364.5</v>
      </c>
      <c r="V17" s="12"/>
      <c r="W17" s="37">
        <v>-8201361.75</v>
      </c>
    </row>
    <row r="18" spans="1:23">
      <c r="A18" s="20" t="s">
        <v>43</v>
      </c>
      <c r="B18" s="12"/>
      <c r="C18" s="25">
        <v>28814590.2</v>
      </c>
      <c r="D18" s="14">
        <v>12674043.96</v>
      </c>
      <c r="E18" s="14"/>
      <c r="F18" s="14"/>
      <c r="G18" s="14"/>
      <c r="H18" s="14"/>
      <c r="I18" s="14"/>
      <c r="J18" s="33">
        <v>41488634.16</v>
      </c>
      <c r="K18" s="12"/>
      <c r="L18" s="37">
        <v>194841.95</v>
      </c>
      <c r="M18" s="12"/>
      <c r="N18" s="37">
        <v>41683476.11</v>
      </c>
      <c r="O18" s="12"/>
      <c r="P18" s="37">
        <v>104423988.69</v>
      </c>
      <c r="Q18" s="12"/>
      <c r="R18" s="37">
        <v>-62740512.58</v>
      </c>
      <c r="S18" s="12"/>
      <c r="T18" s="25"/>
      <c r="U18" s="33">
        <v>2066171.5</v>
      </c>
      <c r="V18" s="12"/>
      <c r="W18" s="37">
        <v>-64806684.08</v>
      </c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34" t="str">
        <f>SUM(J15:J18)</f>
        <v>0</v>
      </c>
      <c r="K19" s="12"/>
      <c r="L19" s="38" t="str">
        <f>SUM(L15:L18)</f>
        <v>0</v>
      </c>
      <c r="M19" s="12"/>
      <c r="N19" s="38" t="str">
        <f>SUM(N15:N18)</f>
        <v>0</v>
      </c>
      <c r="O19" s="12"/>
      <c r="P19" s="38" t="str">
        <f>SUM(P15:P18)</f>
        <v>0</v>
      </c>
      <c r="Q19" s="12"/>
      <c r="R19" s="38" t="str">
        <f>SUM(R15:R18)</f>
        <v>0</v>
      </c>
      <c r="S19" s="12"/>
      <c r="T19" s="26" t="str">
        <f>SUM(T15:T18)</f>
        <v>0</v>
      </c>
      <c r="U19" s="34" t="str">
        <f>SUM(U15:U18)</f>
        <v>0</v>
      </c>
      <c r="V19" s="12"/>
      <c r="W19" s="38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32"/>
      <c r="K20" s="12"/>
      <c r="L20" s="18"/>
      <c r="M20" s="12"/>
      <c r="N20" s="18"/>
      <c r="O20" s="12"/>
      <c r="P20" s="18"/>
      <c r="Q20" s="12"/>
      <c r="R20" s="18"/>
      <c r="S20" s="12"/>
      <c r="T20" s="24"/>
      <c r="U20" s="32"/>
      <c r="V20" s="12"/>
      <c r="W20" s="18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32"/>
      <c r="K21" s="12"/>
      <c r="L21" s="18"/>
      <c r="M21" s="12"/>
      <c r="N21" s="18"/>
      <c r="O21" s="12"/>
      <c r="P21" s="18"/>
      <c r="Q21" s="12"/>
      <c r="R21" s="18"/>
      <c r="S21" s="12"/>
      <c r="T21" s="24"/>
      <c r="U21" s="32"/>
      <c r="V21" s="12"/>
      <c r="W21" s="18"/>
    </row>
    <row r="22" spans="1:23">
      <c r="A22" s="20" t="s">
        <v>40</v>
      </c>
      <c r="B22" s="12"/>
      <c r="C22" s="25">
        <v>222941</v>
      </c>
      <c r="D22" s="14">
        <v>3682143</v>
      </c>
      <c r="E22" s="14"/>
      <c r="F22" s="14"/>
      <c r="G22" s="14"/>
      <c r="H22" s="14"/>
      <c r="I22" s="14"/>
      <c r="J22" s="33">
        <v>3905084</v>
      </c>
      <c r="K22" s="12"/>
      <c r="L22" s="37">
        <v>87288</v>
      </c>
      <c r="M22" s="12"/>
      <c r="N22" s="37">
        <v>3992372</v>
      </c>
      <c r="O22" s="12"/>
      <c r="P22" s="37">
        <v>3403769</v>
      </c>
      <c r="Q22" s="12"/>
      <c r="R22" s="37">
        <v>588603</v>
      </c>
      <c r="S22" s="12"/>
      <c r="T22" s="25">
        <v>513</v>
      </c>
      <c r="U22" s="33"/>
      <c r="V22" s="12"/>
      <c r="W22" s="37">
        <v>589116</v>
      </c>
    </row>
    <row r="23" spans="1:23">
      <c r="A23" s="20" t="s">
        <v>41</v>
      </c>
      <c r="B23" s="12"/>
      <c r="C23" s="25">
        <v>246440</v>
      </c>
      <c r="D23" s="14">
        <v>4019669</v>
      </c>
      <c r="E23" s="14"/>
      <c r="F23" s="14"/>
      <c r="G23" s="14"/>
      <c r="H23" s="14"/>
      <c r="I23" s="14"/>
      <c r="J23" s="33">
        <v>4266109</v>
      </c>
      <c r="K23" s="12"/>
      <c r="L23" s="37">
        <v>129905</v>
      </c>
      <c r="M23" s="12"/>
      <c r="N23" s="37">
        <v>4396014</v>
      </c>
      <c r="O23" s="12"/>
      <c r="P23" s="37">
        <v>2959484</v>
      </c>
      <c r="Q23" s="12"/>
      <c r="R23" s="37">
        <v>1436530</v>
      </c>
      <c r="S23" s="12"/>
      <c r="T23" s="25">
        <v>1370</v>
      </c>
      <c r="U23" s="33"/>
      <c r="V23" s="12"/>
      <c r="W23" s="37">
        <v>1437900</v>
      </c>
    </row>
    <row r="24" spans="1:23">
      <c r="A24" s="20" t="s">
        <v>42</v>
      </c>
      <c r="B24" s="12"/>
      <c r="C24" s="25">
        <v>177795</v>
      </c>
      <c r="D24" s="14">
        <v>3511249</v>
      </c>
      <c r="E24" s="14"/>
      <c r="F24" s="14"/>
      <c r="G24" s="14"/>
      <c r="H24" s="14"/>
      <c r="I24" s="14"/>
      <c r="J24" s="33">
        <v>3689044</v>
      </c>
      <c r="K24" s="12"/>
      <c r="L24" s="37">
        <v>86482</v>
      </c>
      <c r="M24" s="12"/>
      <c r="N24" s="37">
        <v>3775526</v>
      </c>
      <c r="O24" s="12"/>
      <c r="P24" s="37">
        <v>2807838</v>
      </c>
      <c r="Q24" s="12"/>
      <c r="R24" s="37">
        <v>967688</v>
      </c>
      <c r="S24" s="12"/>
      <c r="T24" s="25">
        <v>448</v>
      </c>
      <c r="U24" s="33"/>
      <c r="V24" s="12"/>
      <c r="W24" s="37">
        <v>968136</v>
      </c>
    </row>
    <row r="25" spans="1:23">
      <c r="A25" s="20" t="s">
        <v>43</v>
      </c>
      <c r="B25" s="12"/>
      <c r="C25" s="25">
        <v>291271</v>
      </c>
      <c r="D25" s="14">
        <v>4248245</v>
      </c>
      <c r="E25" s="14"/>
      <c r="F25" s="14"/>
      <c r="G25" s="14"/>
      <c r="H25" s="14"/>
      <c r="I25" s="14"/>
      <c r="J25" s="33">
        <v>4539516</v>
      </c>
      <c r="K25" s="12"/>
      <c r="L25" s="37">
        <v>85496</v>
      </c>
      <c r="M25" s="12"/>
      <c r="N25" s="37">
        <v>4625012</v>
      </c>
      <c r="O25" s="12"/>
      <c r="P25" s="37">
        <v>2949525</v>
      </c>
      <c r="Q25" s="12"/>
      <c r="R25" s="37">
        <v>1675487</v>
      </c>
      <c r="S25" s="12"/>
      <c r="T25" s="25">
        <v>160</v>
      </c>
      <c r="U25" s="33"/>
      <c r="V25" s="12"/>
      <c r="W25" s="37">
        <v>1675647</v>
      </c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34" t="str">
        <f>SUM(J22:J25)</f>
        <v>0</v>
      </c>
      <c r="K26" s="12"/>
      <c r="L26" s="38" t="str">
        <f>SUM(L22:L25)</f>
        <v>0</v>
      </c>
      <c r="M26" s="12"/>
      <c r="N26" s="38" t="str">
        <f>SUM(N22:N25)</f>
        <v>0</v>
      </c>
      <c r="O26" s="12"/>
      <c r="P26" s="38" t="str">
        <f>SUM(P22:P25)</f>
        <v>0</v>
      </c>
      <c r="Q26" s="12"/>
      <c r="R26" s="38" t="str">
        <f>SUM(R22:R25)</f>
        <v>0</v>
      </c>
      <c r="S26" s="12"/>
      <c r="T26" s="26" t="str">
        <f>SUM(T22:T25)</f>
        <v>0</v>
      </c>
      <c r="U26" s="34" t="str">
        <f>SUM(U22:U25)</f>
        <v>0</v>
      </c>
      <c r="V26" s="12"/>
      <c r="W26" s="38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32"/>
      <c r="K27" s="12"/>
      <c r="L27" s="18"/>
      <c r="M27" s="12"/>
      <c r="N27" s="18"/>
      <c r="O27" s="12"/>
      <c r="P27" s="18"/>
      <c r="Q27" s="12"/>
      <c r="R27" s="18"/>
      <c r="S27" s="12"/>
      <c r="T27" s="24"/>
      <c r="U27" s="32"/>
      <c r="V27" s="12"/>
      <c r="W27" s="18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32"/>
      <c r="K28" s="12"/>
      <c r="L28" s="18"/>
      <c r="M28" s="12"/>
      <c r="N28" s="18"/>
      <c r="O28" s="12"/>
      <c r="P28" s="18"/>
      <c r="Q28" s="12"/>
      <c r="R28" s="18"/>
      <c r="S28" s="12"/>
      <c r="T28" s="24"/>
      <c r="U28" s="32"/>
      <c r="V28" s="12"/>
      <c r="W28" s="18"/>
    </row>
    <row r="29" spans="1:23">
      <c r="A29" s="20" t="s">
        <v>40</v>
      </c>
      <c r="B29" s="12"/>
      <c r="C29" s="25">
        <v>0</v>
      </c>
      <c r="D29" s="14">
        <v>6436757</v>
      </c>
      <c r="E29" s="14"/>
      <c r="F29" s="14"/>
      <c r="G29" s="14"/>
      <c r="H29" s="14"/>
      <c r="I29" s="14"/>
      <c r="J29" s="33">
        <v>6436757</v>
      </c>
      <c r="K29" s="12"/>
      <c r="L29" s="37">
        <v>158630</v>
      </c>
      <c r="M29" s="12"/>
      <c r="N29" s="37">
        <v>6595387</v>
      </c>
      <c r="O29" s="12"/>
      <c r="P29" s="37">
        <v>5402346</v>
      </c>
      <c r="Q29" s="12"/>
      <c r="R29" s="37">
        <v>1193041</v>
      </c>
      <c r="S29" s="12"/>
      <c r="T29" s="25">
        <v>4810</v>
      </c>
      <c r="U29" s="33">
        <v>0</v>
      </c>
      <c r="V29" s="12"/>
      <c r="W29" s="37">
        <v>1197851</v>
      </c>
    </row>
    <row r="30" spans="1:23">
      <c r="A30" s="20" t="s">
        <v>41</v>
      </c>
      <c r="B30" s="12"/>
      <c r="C30" s="25">
        <v>0</v>
      </c>
      <c r="D30" s="14">
        <v>5920047</v>
      </c>
      <c r="E30" s="14"/>
      <c r="F30" s="14"/>
      <c r="G30" s="14"/>
      <c r="H30" s="14"/>
      <c r="I30" s="14"/>
      <c r="J30" s="33">
        <v>5920047</v>
      </c>
      <c r="K30" s="12"/>
      <c r="L30" s="37">
        <v>176257</v>
      </c>
      <c r="M30" s="12"/>
      <c r="N30" s="37">
        <v>6096304</v>
      </c>
      <c r="O30" s="12"/>
      <c r="P30" s="37">
        <v>4766600</v>
      </c>
      <c r="Q30" s="12"/>
      <c r="R30" s="37">
        <v>1329704</v>
      </c>
      <c r="S30" s="12"/>
      <c r="T30" s="25">
        <v>449</v>
      </c>
      <c r="U30" s="33">
        <v>0</v>
      </c>
      <c r="V30" s="12"/>
      <c r="W30" s="37">
        <v>1330153</v>
      </c>
    </row>
    <row r="31" spans="1:23">
      <c r="A31" s="20" t="s">
        <v>42</v>
      </c>
      <c r="B31" s="12"/>
      <c r="C31" s="25">
        <v>0</v>
      </c>
      <c r="D31" s="14">
        <v>5851144</v>
      </c>
      <c r="E31" s="14"/>
      <c r="F31" s="14"/>
      <c r="G31" s="14"/>
      <c r="H31" s="14"/>
      <c r="I31" s="14"/>
      <c r="J31" s="33">
        <v>5851144</v>
      </c>
      <c r="K31" s="12"/>
      <c r="L31" s="37">
        <v>117121</v>
      </c>
      <c r="M31" s="12"/>
      <c r="N31" s="37">
        <v>5968265</v>
      </c>
      <c r="O31" s="12"/>
      <c r="P31" s="37">
        <v>4410353</v>
      </c>
      <c r="Q31" s="12"/>
      <c r="R31" s="37">
        <v>1557912</v>
      </c>
      <c r="S31" s="12"/>
      <c r="T31" s="25">
        <v>-137</v>
      </c>
      <c r="U31" s="33">
        <v>0</v>
      </c>
      <c r="V31" s="12"/>
      <c r="W31" s="37">
        <v>1557775</v>
      </c>
    </row>
    <row r="32" spans="1:23">
      <c r="A32" s="20" t="s">
        <v>43</v>
      </c>
      <c r="B32" s="12"/>
      <c r="C32" s="25">
        <v>346517</v>
      </c>
      <c r="D32" s="14">
        <v>5779216</v>
      </c>
      <c r="E32" s="14"/>
      <c r="F32" s="14"/>
      <c r="G32" s="14"/>
      <c r="H32" s="14"/>
      <c r="I32" s="14"/>
      <c r="J32" s="33">
        <v>6125733</v>
      </c>
      <c r="K32" s="12"/>
      <c r="L32" s="37">
        <v>115249</v>
      </c>
      <c r="M32" s="12"/>
      <c r="N32" s="37">
        <v>6240982</v>
      </c>
      <c r="O32" s="12"/>
      <c r="P32" s="37">
        <v>4619490</v>
      </c>
      <c r="Q32" s="12"/>
      <c r="R32" s="37">
        <v>1621492</v>
      </c>
      <c r="S32" s="12"/>
      <c r="T32" s="25">
        <v>1959</v>
      </c>
      <c r="U32" s="33">
        <v>0</v>
      </c>
      <c r="V32" s="12"/>
      <c r="W32" s="37">
        <v>1623451</v>
      </c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34" t="str">
        <f>SUM(J29:J32)</f>
        <v>0</v>
      </c>
      <c r="K33" s="12"/>
      <c r="L33" s="38" t="str">
        <f>SUM(L29:L32)</f>
        <v>0</v>
      </c>
      <c r="M33" s="12"/>
      <c r="N33" s="38" t="str">
        <f>SUM(N29:N32)</f>
        <v>0</v>
      </c>
      <c r="O33" s="12"/>
      <c r="P33" s="38" t="str">
        <f>SUM(P29:P32)</f>
        <v>0</v>
      </c>
      <c r="Q33" s="12"/>
      <c r="R33" s="38" t="str">
        <f>SUM(R29:R32)</f>
        <v>0</v>
      </c>
      <c r="S33" s="12"/>
      <c r="T33" s="26" t="str">
        <f>SUM(T29:T32)</f>
        <v>0</v>
      </c>
      <c r="U33" s="34" t="str">
        <f>SUM(U29:U32)</f>
        <v>0</v>
      </c>
      <c r="V33" s="12"/>
      <c r="W33" s="38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32"/>
      <c r="K34" s="12"/>
      <c r="L34" s="18"/>
      <c r="M34" s="12"/>
      <c r="N34" s="18"/>
      <c r="O34" s="12"/>
      <c r="P34" s="18"/>
      <c r="Q34" s="12"/>
      <c r="R34" s="18"/>
      <c r="S34" s="12"/>
      <c r="T34" s="24"/>
      <c r="U34" s="32"/>
      <c r="V34" s="12"/>
      <c r="W34" s="18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32"/>
      <c r="K35" s="12"/>
      <c r="L35" s="18"/>
      <c r="M35" s="12"/>
      <c r="N35" s="18"/>
      <c r="O35" s="12"/>
      <c r="P35" s="18"/>
      <c r="Q35" s="12"/>
      <c r="R35" s="18"/>
      <c r="S35" s="12"/>
      <c r="T35" s="24"/>
      <c r="U35" s="32"/>
      <c r="V35" s="12"/>
      <c r="W35" s="18"/>
    </row>
    <row r="36" spans="1:23">
      <c r="A36" s="20" t="s">
        <v>40</v>
      </c>
      <c r="B36" s="12"/>
      <c r="C36" s="25">
        <v>0</v>
      </c>
      <c r="D36" s="14">
        <v>2519410</v>
      </c>
      <c r="E36" s="14"/>
      <c r="F36" s="14"/>
      <c r="G36" s="14"/>
      <c r="H36" s="14"/>
      <c r="I36" s="14"/>
      <c r="J36" s="33">
        <v>2519410</v>
      </c>
      <c r="K36" s="12"/>
      <c r="L36" s="37">
        <v>77309</v>
      </c>
      <c r="M36" s="12"/>
      <c r="N36" s="37">
        <v>2596719</v>
      </c>
      <c r="O36" s="12"/>
      <c r="P36" s="37">
        <v>3211287</v>
      </c>
      <c r="Q36" s="12"/>
      <c r="R36" s="37">
        <v>-614568</v>
      </c>
      <c r="S36" s="12"/>
      <c r="T36" s="25">
        <v>799</v>
      </c>
      <c r="U36" s="33">
        <v>-356</v>
      </c>
      <c r="V36" s="12"/>
      <c r="W36" s="37">
        <v>-613413</v>
      </c>
    </row>
    <row r="37" spans="1:23">
      <c r="A37" s="20" t="s">
        <v>41</v>
      </c>
      <c r="B37" s="12"/>
      <c r="C37" s="25">
        <v>0</v>
      </c>
      <c r="D37" s="14">
        <v>2493900</v>
      </c>
      <c r="E37" s="14"/>
      <c r="F37" s="14"/>
      <c r="G37" s="14"/>
      <c r="H37" s="14"/>
      <c r="I37" s="14"/>
      <c r="J37" s="33">
        <v>2493900</v>
      </c>
      <c r="K37" s="12"/>
      <c r="L37" s="37">
        <v>88269</v>
      </c>
      <c r="M37" s="12"/>
      <c r="N37" s="37">
        <v>2582169</v>
      </c>
      <c r="O37" s="12"/>
      <c r="P37" s="37">
        <v>2930711</v>
      </c>
      <c r="Q37" s="12"/>
      <c r="R37" s="37">
        <v>-348542</v>
      </c>
      <c r="S37" s="12"/>
      <c r="T37" s="25">
        <v>946</v>
      </c>
      <c r="U37" s="33">
        <v>0</v>
      </c>
      <c r="V37" s="12"/>
      <c r="W37" s="37">
        <v>-347596</v>
      </c>
    </row>
    <row r="38" spans="1:23">
      <c r="A38" s="20" t="s">
        <v>42</v>
      </c>
      <c r="B38" s="12"/>
      <c r="C38" s="25">
        <v>151155</v>
      </c>
      <c r="D38" s="14">
        <v>2547575</v>
      </c>
      <c r="E38" s="14"/>
      <c r="F38" s="14"/>
      <c r="G38" s="14"/>
      <c r="H38" s="14"/>
      <c r="I38" s="14"/>
      <c r="J38" s="33">
        <v>2698730</v>
      </c>
      <c r="K38" s="12"/>
      <c r="L38" s="37">
        <v>74602</v>
      </c>
      <c r="M38" s="12"/>
      <c r="N38" s="37">
        <v>2773332</v>
      </c>
      <c r="O38" s="12"/>
      <c r="P38" s="37">
        <v>3153506</v>
      </c>
      <c r="Q38" s="12"/>
      <c r="R38" s="37">
        <v>-380174</v>
      </c>
      <c r="S38" s="12"/>
      <c r="T38" s="25">
        <v>224</v>
      </c>
      <c r="U38" s="33">
        <v>0</v>
      </c>
      <c r="V38" s="12"/>
      <c r="W38" s="37">
        <v>-379950</v>
      </c>
    </row>
    <row r="39" spans="1:23">
      <c r="A39" s="20" t="s">
        <v>43</v>
      </c>
      <c r="B39" s="12"/>
      <c r="C39" s="25">
        <v>98462</v>
      </c>
      <c r="D39" s="14">
        <v>2793411</v>
      </c>
      <c r="E39" s="14"/>
      <c r="F39" s="14"/>
      <c r="G39" s="14"/>
      <c r="H39" s="14"/>
      <c r="I39" s="14"/>
      <c r="J39" s="33">
        <v>2891873</v>
      </c>
      <c r="K39" s="12"/>
      <c r="L39" s="37">
        <v>74763</v>
      </c>
      <c r="M39" s="12"/>
      <c r="N39" s="37">
        <v>2966636</v>
      </c>
      <c r="O39" s="12"/>
      <c r="P39" s="37">
        <v>3144452</v>
      </c>
      <c r="Q39" s="12"/>
      <c r="R39" s="37">
        <v>-177816</v>
      </c>
      <c r="S39" s="12"/>
      <c r="T39" s="25">
        <v>116</v>
      </c>
      <c r="U39" s="33">
        <v>83477</v>
      </c>
      <c r="V39" s="12"/>
      <c r="W39" s="37">
        <v>-261177</v>
      </c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34" t="str">
        <f>SUM(J36:J39)</f>
        <v>0</v>
      </c>
      <c r="K40" s="12"/>
      <c r="L40" s="38" t="str">
        <f>SUM(L36:L39)</f>
        <v>0</v>
      </c>
      <c r="M40" s="12"/>
      <c r="N40" s="38" t="str">
        <f>SUM(N36:N39)</f>
        <v>0</v>
      </c>
      <c r="O40" s="12"/>
      <c r="P40" s="38" t="str">
        <f>SUM(P36:P39)</f>
        <v>0</v>
      </c>
      <c r="Q40" s="12"/>
      <c r="R40" s="38" t="str">
        <f>SUM(R36:R39)</f>
        <v>0</v>
      </c>
      <c r="S40" s="12"/>
      <c r="T40" s="26" t="str">
        <f>SUM(T36:T39)</f>
        <v>0</v>
      </c>
      <c r="U40" s="34" t="str">
        <f>SUM(U36:U39)</f>
        <v>0</v>
      </c>
      <c r="V40" s="12"/>
      <c r="W40" s="38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32"/>
      <c r="K41" s="12"/>
      <c r="L41" s="18"/>
      <c r="M41" s="12"/>
      <c r="N41" s="18"/>
      <c r="O41" s="12"/>
      <c r="P41" s="18"/>
      <c r="Q41" s="12"/>
      <c r="R41" s="18"/>
      <c r="S41" s="12"/>
      <c r="T41" s="24"/>
      <c r="U41" s="32"/>
      <c r="V41" s="12"/>
      <c r="W41" s="18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32"/>
      <c r="K42" s="12"/>
      <c r="L42" s="18"/>
      <c r="M42" s="12"/>
      <c r="N42" s="18"/>
      <c r="O42" s="12"/>
      <c r="P42" s="18"/>
      <c r="Q42" s="12"/>
      <c r="R42" s="18"/>
      <c r="S42" s="12"/>
      <c r="T42" s="24"/>
      <c r="U42" s="32"/>
      <c r="V42" s="12"/>
      <c r="W42" s="18"/>
    </row>
    <row r="43" spans="1:23">
      <c r="A43" s="20" t="s">
        <v>40</v>
      </c>
      <c r="B43" s="12"/>
      <c r="C43" s="25">
        <v>395858</v>
      </c>
      <c r="D43" s="14">
        <v>2157104</v>
      </c>
      <c r="E43" s="14"/>
      <c r="F43" s="14"/>
      <c r="G43" s="14"/>
      <c r="H43" s="14"/>
      <c r="I43" s="14"/>
      <c r="J43" s="33">
        <v>2552962</v>
      </c>
      <c r="K43" s="12"/>
      <c r="L43" s="37">
        <v>66903</v>
      </c>
      <c r="M43" s="12"/>
      <c r="N43" s="37">
        <v>2619865</v>
      </c>
      <c r="O43" s="12"/>
      <c r="P43" s="37">
        <v>2736146</v>
      </c>
      <c r="Q43" s="12"/>
      <c r="R43" s="37">
        <v>-116281</v>
      </c>
      <c r="S43" s="12"/>
      <c r="T43" s="25">
        <v>195</v>
      </c>
      <c r="U43" s="33">
        <v>0</v>
      </c>
      <c r="V43" s="12"/>
      <c r="W43" s="37">
        <v>-116086</v>
      </c>
    </row>
    <row r="44" spans="1:23">
      <c r="A44" s="20" t="s">
        <v>41</v>
      </c>
      <c r="B44" s="12"/>
      <c r="C44" s="25">
        <v>282671</v>
      </c>
      <c r="D44" s="14">
        <v>2505572</v>
      </c>
      <c r="E44" s="14"/>
      <c r="F44" s="14"/>
      <c r="G44" s="14"/>
      <c r="H44" s="14"/>
      <c r="I44" s="14"/>
      <c r="J44" s="33">
        <v>2788243</v>
      </c>
      <c r="K44" s="12"/>
      <c r="L44" s="37">
        <v>91553</v>
      </c>
      <c r="M44" s="12"/>
      <c r="N44" s="37">
        <v>2879796</v>
      </c>
      <c r="O44" s="12"/>
      <c r="P44" s="37">
        <v>2522689</v>
      </c>
      <c r="Q44" s="12"/>
      <c r="R44" s="37">
        <v>357107</v>
      </c>
      <c r="S44" s="12"/>
      <c r="T44" s="25">
        <v>1854</v>
      </c>
      <c r="U44" s="33">
        <v>0</v>
      </c>
      <c r="V44" s="12"/>
      <c r="W44" s="37">
        <v>358961</v>
      </c>
    </row>
    <row r="45" spans="1:23">
      <c r="A45" s="20" t="s">
        <v>42</v>
      </c>
      <c r="B45" s="12"/>
      <c r="C45" s="25">
        <v>194180</v>
      </c>
      <c r="D45" s="14">
        <v>2000201</v>
      </c>
      <c r="E45" s="14"/>
      <c r="F45" s="14"/>
      <c r="G45" s="14"/>
      <c r="H45" s="14"/>
      <c r="I45" s="14"/>
      <c r="J45" s="33">
        <v>2194381</v>
      </c>
      <c r="K45" s="12"/>
      <c r="L45" s="37">
        <v>66149</v>
      </c>
      <c r="M45" s="12"/>
      <c r="N45" s="37">
        <v>2260530</v>
      </c>
      <c r="O45" s="12"/>
      <c r="P45" s="37">
        <v>2501620</v>
      </c>
      <c r="Q45" s="12"/>
      <c r="R45" s="37">
        <v>-241090</v>
      </c>
      <c r="S45" s="12"/>
      <c r="T45" s="25">
        <v>554</v>
      </c>
      <c r="U45" s="33">
        <v>0</v>
      </c>
      <c r="V45" s="12"/>
      <c r="W45" s="37">
        <v>-240536</v>
      </c>
    </row>
    <row r="46" spans="1:23">
      <c r="A46" s="20" t="s">
        <v>43</v>
      </c>
      <c r="B46" s="12"/>
      <c r="C46" s="25">
        <v>288559</v>
      </c>
      <c r="D46" s="14">
        <v>2315544</v>
      </c>
      <c r="E46" s="14"/>
      <c r="F46" s="14"/>
      <c r="G46" s="14"/>
      <c r="H46" s="14"/>
      <c r="I46" s="14"/>
      <c r="J46" s="33">
        <v>2604103</v>
      </c>
      <c r="K46" s="12"/>
      <c r="L46" s="37">
        <v>65171</v>
      </c>
      <c r="M46" s="12"/>
      <c r="N46" s="37">
        <v>2669274</v>
      </c>
      <c r="O46" s="12"/>
      <c r="P46" s="37">
        <v>2402320</v>
      </c>
      <c r="Q46" s="12"/>
      <c r="R46" s="37">
        <v>266954</v>
      </c>
      <c r="S46" s="12"/>
      <c r="T46" s="25">
        <v>138</v>
      </c>
      <c r="U46" s="33">
        <v>0</v>
      </c>
      <c r="V46" s="12"/>
      <c r="W46" s="37">
        <v>267092</v>
      </c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34" t="str">
        <f>SUM(J43:J46)</f>
        <v>0</v>
      </c>
      <c r="K47" s="12"/>
      <c r="L47" s="38" t="str">
        <f>SUM(L43:L46)</f>
        <v>0</v>
      </c>
      <c r="M47" s="12"/>
      <c r="N47" s="38" t="str">
        <f>SUM(N43:N46)</f>
        <v>0</v>
      </c>
      <c r="O47" s="12"/>
      <c r="P47" s="38" t="str">
        <f>SUM(P43:P46)</f>
        <v>0</v>
      </c>
      <c r="Q47" s="12"/>
      <c r="R47" s="38" t="str">
        <f>SUM(R43:R46)</f>
        <v>0</v>
      </c>
      <c r="S47" s="12"/>
      <c r="T47" s="26" t="str">
        <f>SUM(T43:T46)</f>
        <v>0</v>
      </c>
      <c r="U47" s="34" t="str">
        <f>SUM(U43:U46)</f>
        <v>0</v>
      </c>
      <c r="V47" s="12"/>
      <c r="W47" s="38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32"/>
      <c r="K48" s="12"/>
      <c r="L48" s="18"/>
      <c r="M48" s="12"/>
      <c r="N48" s="18"/>
      <c r="O48" s="12"/>
      <c r="P48" s="18"/>
      <c r="Q48" s="12"/>
      <c r="R48" s="18"/>
      <c r="S48" s="12"/>
      <c r="T48" s="24"/>
      <c r="U48" s="32"/>
      <c r="V48" s="12"/>
      <c r="W48" s="18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32"/>
      <c r="K49" s="12"/>
      <c r="L49" s="18"/>
      <c r="M49" s="12"/>
      <c r="N49" s="18"/>
      <c r="O49" s="12"/>
      <c r="P49" s="18"/>
      <c r="Q49" s="12"/>
      <c r="R49" s="18"/>
      <c r="S49" s="12"/>
      <c r="T49" s="24"/>
      <c r="U49" s="32"/>
      <c r="V49" s="12"/>
      <c r="W49" s="18"/>
    </row>
    <row r="50" spans="1:23">
      <c r="A50" s="20" t="s">
        <v>40</v>
      </c>
      <c r="B50" s="12"/>
      <c r="C50" s="25">
        <v>57071475.43</v>
      </c>
      <c r="D50" s="14">
        <v>26276759.24</v>
      </c>
      <c r="E50" s="14"/>
      <c r="F50" s="14"/>
      <c r="G50" s="14"/>
      <c r="H50" s="14"/>
      <c r="I50" s="14"/>
      <c r="J50" s="33">
        <v>83348234.67</v>
      </c>
      <c r="K50" s="12"/>
      <c r="L50" s="37">
        <v>198897.56</v>
      </c>
      <c r="M50" s="12"/>
      <c r="N50" s="37">
        <v>83547132.23</v>
      </c>
      <c r="O50" s="12"/>
      <c r="P50" s="37">
        <v>73812283.46</v>
      </c>
      <c r="Q50" s="12"/>
      <c r="R50" s="37">
        <v>9734848.77</v>
      </c>
      <c r="S50" s="12"/>
      <c r="T50" s="25"/>
      <c r="U50" s="33">
        <v>4838535</v>
      </c>
      <c r="V50" s="12"/>
      <c r="W50" s="37">
        <v>4896313.77</v>
      </c>
    </row>
    <row r="51" spans="1:23">
      <c r="A51" s="20" t="s">
        <v>41</v>
      </c>
      <c r="B51" s="12"/>
      <c r="C51" s="25">
        <v>53034284.18</v>
      </c>
      <c r="D51" s="14">
        <v>28620414.17</v>
      </c>
      <c r="E51" s="14"/>
      <c r="F51" s="14"/>
      <c r="G51" s="14"/>
      <c r="H51" s="14"/>
      <c r="I51" s="14"/>
      <c r="J51" s="33">
        <v>81654698.35</v>
      </c>
      <c r="K51" s="12"/>
      <c r="L51" s="37">
        <v>551345.55</v>
      </c>
      <c r="M51" s="12"/>
      <c r="N51" s="37">
        <v>82206043.9</v>
      </c>
      <c r="O51" s="12"/>
      <c r="P51" s="37">
        <v>72533703.44</v>
      </c>
      <c r="Q51" s="12"/>
      <c r="R51" s="37">
        <v>9672340.46</v>
      </c>
      <c r="S51" s="12"/>
      <c r="T51" s="25"/>
      <c r="U51" s="33">
        <v>4795413</v>
      </c>
      <c r="V51" s="12"/>
      <c r="W51" s="37">
        <v>4876927.46</v>
      </c>
    </row>
    <row r="52" spans="1:23">
      <c r="A52" s="20" t="s">
        <v>42</v>
      </c>
      <c r="B52" s="12"/>
      <c r="C52" s="25">
        <v>52212034.51</v>
      </c>
      <c r="D52" s="14">
        <v>28808181.7</v>
      </c>
      <c r="E52" s="14"/>
      <c r="F52" s="14"/>
      <c r="G52" s="14"/>
      <c r="H52" s="14"/>
      <c r="I52" s="14"/>
      <c r="J52" s="33">
        <v>81020216.21</v>
      </c>
      <c r="K52" s="12"/>
      <c r="L52" s="37">
        <v>268017.29</v>
      </c>
      <c r="M52" s="12"/>
      <c r="N52" s="37">
        <v>81288233.5</v>
      </c>
      <c r="O52" s="12"/>
      <c r="P52" s="37">
        <v>72795884.73</v>
      </c>
      <c r="Q52" s="12"/>
      <c r="R52" s="37">
        <v>8492348.77</v>
      </c>
      <c r="S52" s="12"/>
      <c r="T52" s="25"/>
      <c r="U52" s="33">
        <v>4833865.5</v>
      </c>
      <c r="V52" s="12"/>
      <c r="W52" s="37">
        <v>3658483.27</v>
      </c>
    </row>
    <row r="53" spans="1:23">
      <c r="A53" s="20" t="s">
        <v>43</v>
      </c>
      <c r="B53" s="12"/>
      <c r="C53" s="25">
        <v>50783918.81</v>
      </c>
      <c r="D53" s="14">
        <v>25445654.18</v>
      </c>
      <c r="E53" s="14"/>
      <c r="F53" s="14"/>
      <c r="G53" s="14"/>
      <c r="H53" s="14"/>
      <c r="I53" s="14"/>
      <c r="J53" s="33">
        <v>76229572.99</v>
      </c>
      <c r="K53" s="12"/>
      <c r="L53" s="37">
        <v>734581.7</v>
      </c>
      <c r="M53" s="12"/>
      <c r="N53" s="37">
        <v>76964154.69</v>
      </c>
      <c r="O53" s="12"/>
      <c r="P53" s="37">
        <v>75815169.07</v>
      </c>
      <c r="Q53" s="12"/>
      <c r="R53" s="37">
        <v>1148985.62</v>
      </c>
      <c r="S53" s="12"/>
      <c r="T53" s="25"/>
      <c r="U53" s="33">
        <v>4946121</v>
      </c>
      <c r="V53" s="12"/>
      <c r="W53" s="37">
        <v>-3797135.38</v>
      </c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34" t="str">
        <f>SUM(J50:J53)</f>
        <v>0</v>
      </c>
      <c r="K54" s="12"/>
      <c r="L54" s="38" t="str">
        <f>SUM(L50:L53)</f>
        <v>0</v>
      </c>
      <c r="M54" s="12"/>
      <c r="N54" s="38" t="str">
        <f>SUM(N50:N53)</f>
        <v>0</v>
      </c>
      <c r="O54" s="12"/>
      <c r="P54" s="38" t="str">
        <f>SUM(P50:P53)</f>
        <v>0</v>
      </c>
      <c r="Q54" s="12"/>
      <c r="R54" s="38" t="str">
        <f>SUM(R50:R53)</f>
        <v>0</v>
      </c>
      <c r="S54" s="12"/>
      <c r="T54" s="26" t="str">
        <f>SUM(T50:T53)</f>
        <v>0</v>
      </c>
      <c r="U54" s="34" t="str">
        <f>SUM(U50:U53)</f>
        <v>0</v>
      </c>
      <c r="V54" s="12"/>
      <c r="W54" s="38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32"/>
      <c r="K55" s="12"/>
      <c r="L55" s="18"/>
      <c r="M55" s="12"/>
      <c r="N55" s="18"/>
      <c r="O55" s="12"/>
      <c r="P55" s="18"/>
      <c r="Q55" s="12"/>
      <c r="R55" s="18"/>
      <c r="S55" s="12"/>
      <c r="T55" s="24"/>
      <c r="U55" s="32"/>
      <c r="V55" s="12"/>
      <c r="W55" s="18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32"/>
      <c r="K56" s="12"/>
      <c r="L56" s="18"/>
      <c r="M56" s="12"/>
      <c r="N56" s="18"/>
      <c r="O56" s="12"/>
      <c r="P56" s="18"/>
      <c r="Q56" s="12"/>
      <c r="R56" s="18"/>
      <c r="S56" s="12"/>
      <c r="T56" s="24"/>
      <c r="U56" s="32"/>
      <c r="V56" s="12"/>
      <c r="W56" s="18"/>
    </row>
    <row r="57" spans="1:23">
      <c r="A57" s="20" t="s">
        <v>40</v>
      </c>
      <c r="B57" s="12"/>
      <c r="C57" s="25">
        <v>118263149</v>
      </c>
      <c r="D57" s="14">
        <v>40320704</v>
      </c>
      <c r="E57" s="14"/>
      <c r="F57" s="14"/>
      <c r="G57" s="14"/>
      <c r="H57" s="14"/>
      <c r="I57" s="14"/>
      <c r="J57" s="33">
        <v>158583853</v>
      </c>
      <c r="K57" s="12"/>
      <c r="L57" s="37">
        <v>1862749</v>
      </c>
      <c r="M57" s="12"/>
      <c r="N57" s="37">
        <v>160446602</v>
      </c>
      <c r="O57" s="12"/>
      <c r="P57" s="37">
        <v>144372751</v>
      </c>
      <c r="Q57" s="12"/>
      <c r="R57" s="37">
        <v>16073851</v>
      </c>
      <c r="S57" s="12"/>
      <c r="T57" s="25"/>
      <c r="U57" s="33"/>
      <c r="V57" s="12"/>
      <c r="W57" s="37">
        <v>16073851</v>
      </c>
    </row>
    <row r="58" spans="1:23">
      <c r="A58" s="20" t="s">
        <v>41</v>
      </c>
      <c r="B58" s="12"/>
      <c r="C58" s="25">
        <v>102433765</v>
      </c>
      <c r="D58" s="14">
        <v>44477117</v>
      </c>
      <c r="E58" s="14"/>
      <c r="F58" s="14"/>
      <c r="G58" s="14"/>
      <c r="H58" s="14"/>
      <c r="I58" s="14"/>
      <c r="J58" s="33">
        <v>146910882</v>
      </c>
      <c r="K58" s="12"/>
      <c r="L58" s="37">
        <v>2007993</v>
      </c>
      <c r="M58" s="12"/>
      <c r="N58" s="37">
        <v>148918875</v>
      </c>
      <c r="O58" s="12"/>
      <c r="P58" s="37">
        <v>137195521</v>
      </c>
      <c r="Q58" s="12"/>
      <c r="R58" s="37">
        <v>11723354</v>
      </c>
      <c r="S58" s="12"/>
      <c r="T58" s="25"/>
      <c r="U58" s="33"/>
      <c r="V58" s="12"/>
      <c r="W58" s="37">
        <v>11723354</v>
      </c>
    </row>
    <row r="59" spans="1:23">
      <c r="A59" s="20" t="s">
        <v>42</v>
      </c>
      <c r="B59" s="12"/>
      <c r="C59" s="25">
        <v>108797162</v>
      </c>
      <c r="D59" s="14">
        <v>44611726</v>
      </c>
      <c r="E59" s="14"/>
      <c r="F59" s="14"/>
      <c r="G59" s="14"/>
      <c r="H59" s="14"/>
      <c r="I59" s="14"/>
      <c r="J59" s="33">
        <v>153408888</v>
      </c>
      <c r="K59" s="12"/>
      <c r="L59" s="37">
        <v>2003397</v>
      </c>
      <c r="M59" s="12"/>
      <c r="N59" s="37">
        <v>155412285</v>
      </c>
      <c r="O59" s="12"/>
      <c r="P59" s="37">
        <v>142737732</v>
      </c>
      <c r="Q59" s="12"/>
      <c r="R59" s="37">
        <v>12674553</v>
      </c>
      <c r="S59" s="12"/>
      <c r="T59" s="25"/>
      <c r="U59" s="33"/>
      <c r="V59" s="12"/>
      <c r="W59" s="37">
        <v>12674553</v>
      </c>
    </row>
    <row r="60" spans="1:23">
      <c r="A60" s="20" t="s">
        <v>43</v>
      </c>
      <c r="B60" s="12"/>
      <c r="C60" s="25">
        <v>106913685</v>
      </c>
      <c r="D60" s="14">
        <v>45646079</v>
      </c>
      <c r="E60" s="14"/>
      <c r="F60" s="14"/>
      <c r="G60" s="14"/>
      <c r="H60" s="14"/>
      <c r="I60" s="14"/>
      <c r="J60" s="33">
        <v>152559764</v>
      </c>
      <c r="K60" s="12"/>
      <c r="L60" s="37">
        <v>1970132</v>
      </c>
      <c r="M60" s="12"/>
      <c r="N60" s="37">
        <v>154529896</v>
      </c>
      <c r="O60" s="12"/>
      <c r="P60" s="37">
        <v>141786066</v>
      </c>
      <c r="Q60" s="12"/>
      <c r="R60" s="37">
        <v>12743830</v>
      </c>
      <c r="S60" s="12"/>
      <c r="T60" s="25"/>
      <c r="U60" s="33"/>
      <c r="V60" s="12"/>
      <c r="W60" s="37">
        <v>12743830</v>
      </c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34" t="str">
        <f>SUM(J57:J60)</f>
        <v>0</v>
      </c>
      <c r="K61" s="12"/>
      <c r="L61" s="38" t="str">
        <f>SUM(L57:L60)</f>
        <v>0</v>
      </c>
      <c r="M61" s="12"/>
      <c r="N61" s="38" t="str">
        <f>SUM(N57:N60)</f>
        <v>0</v>
      </c>
      <c r="O61" s="12"/>
      <c r="P61" s="38" t="str">
        <f>SUM(P57:P60)</f>
        <v>0</v>
      </c>
      <c r="Q61" s="12"/>
      <c r="R61" s="38" t="str">
        <f>SUM(R57:R60)</f>
        <v>0</v>
      </c>
      <c r="S61" s="12"/>
      <c r="T61" s="26" t="str">
        <f>SUM(T57:T60)</f>
        <v>0</v>
      </c>
      <c r="U61" s="34" t="str">
        <f>SUM(U57:U60)</f>
        <v>0</v>
      </c>
      <c r="V61" s="12"/>
      <c r="W61" s="38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32"/>
      <c r="K62" s="12"/>
      <c r="L62" s="18"/>
      <c r="M62" s="12"/>
      <c r="N62" s="18"/>
      <c r="O62" s="12"/>
      <c r="P62" s="18"/>
      <c r="Q62" s="12"/>
      <c r="R62" s="18"/>
      <c r="S62" s="12"/>
      <c r="T62" s="24"/>
      <c r="U62" s="32"/>
      <c r="V62" s="12"/>
      <c r="W62" s="18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32"/>
      <c r="K63" s="12"/>
      <c r="L63" s="18"/>
      <c r="M63" s="12"/>
      <c r="N63" s="18"/>
      <c r="O63" s="12"/>
      <c r="P63" s="18"/>
      <c r="Q63" s="12"/>
      <c r="R63" s="18"/>
      <c r="S63" s="12"/>
      <c r="T63" s="24"/>
      <c r="U63" s="32"/>
      <c r="V63" s="12"/>
      <c r="W63" s="18"/>
    </row>
    <row r="64" spans="1:23">
      <c r="A64" s="20" t="s">
        <v>40</v>
      </c>
      <c r="B64" s="12"/>
      <c r="C64" s="25">
        <v>24825729.25</v>
      </c>
      <c r="D64" s="14">
        <v>5864689.33</v>
      </c>
      <c r="E64" s="14"/>
      <c r="F64" s="14"/>
      <c r="G64" s="14"/>
      <c r="H64" s="14"/>
      <c r="I64" s="14"/>
      <c r="J64" s="33">
        <v>30690418.58</v>
      </c>
      <c r="K64" s="12"/>
      <c r="L64" s="37">
        <v>228726.02</v>
      </c>
      <c r="M64" s="12"/>
      <c r="N64" s="37">
        <v>30919144.6</v>
      </c>
      <c r="O64" s="12"/>
      <c r="P64" s="37">
        <v>26670698.64</v>
      </c>
      <c r="Q64" s="12"/>
      <c r="R64" s="37">
        <v>4248445.96</v>
      </c>
      <c r="S64" s="12"/>
      <c r="T64" s="25"/>
      <c r="U64" s="33"/>
      <c r="V64" s="12"/>
      <c r="W64" s="37">
        <v>4248445.96</v>
      </c>
    </row>
    <row r="65" spans="1:23">
      <c r="A65" s="20" t="s">
        <v>41</v>
      </c>
      <c r="B65" s="12"/>
      <c r="C65" s="25">
        <v>21033366.71</v>
      </c>
      <c r="D65" s="14">
        <v>5125942.95</v>
      </c>
      <c r="E65" s="14"/>
      <c r="F65" s="14"/>
      <c r="G65" s="14"/>
      <c r="H65" s="14"/>
      <c r="I65" s="14"/>
      <c r="J65" s="33">
        <v>26159309.66</v>
      </c>
      <c r="K65" s="12"/>
      <c r="L65" s="37">
        <v>1440497.91</v>
      </c>
      <c r="M65" s="12"/>
      <c r="N65" s="37">
        <v>27599807.57</v>
      </c>
      <c r="O65" s="12"/>
      <c r="P65" s="37">
        <v>25866545.6</v>
      </c>
      <c r="Q65" s="12"/>
      <c r="R65" s="37">
        <v>1733261.97</v>
      </c>
      <c r="S65" s="12"/>
      <c r="T65" s="25"/>
      <c r="U65" s="33"/>
      <c r="V65" s="12"/>
      <c r="W65" s="37">
        <v>1733261.97</v>
      </c>
    </row>
    <row r="66" spans="1:23">
      <c r="A66" s="20" t="s">
        <v>42</v>
      </c>
      <c r="B66" s="12"/>
      <c r="C66" s="25">
        <v>24270226.23</v>
      </c>
      <c r="D66" s="14">
        <v>5345321.99</v>
      </c>
      <c r="E66" s="14"/>
      <c r="F66" s="14"/>
      <c r="G66" s="14"/>
      <c r="H66" s="14"/>
      <c r="I66" s="14"/>
      <c r="J66" s="33">
        <v>29615548.22</v>
      </c>
      <c r="K66" s="12"/>
      <c r="L66" s="37">
        <v>215377.57</v>
      </c>
      <c r="M66" s="12"/>
      <c r="N66" s="37">
        <v>29830925.79</v>
      </c>
      <c r="O66" s="12"/>
      <c r="P66" s="37">
        <v>25830378.99</v>
      </c>
      <c r="Q66" s="12"/>
      <c r="R66" s="37">
        <v>4000546.8</v>
      </c>
      <c r="S66" s="12"/>
      <c r="T66" s="25"/>
      <c r="U66" s="33"/>
      <c r="V66" s="12"/>
      <c r="W66" s="37">
        <v>4000546.8</v>
      </c>
    </row>
    <row r="67" spans="1:23">
      <c r="A67" s="20" t="s">
        <v>43</v>
      </c>
      <c r="B67" s="12"/>
      <c r="C67" s="25">
        <v>25784696.87</v>
      </c>
      <c r="D67" s="14">
        <v>5086247.83</v>
      </c>
      <c r="E67" s="14"/>
      <c r="F67" s="14"/>
      <c r="G67" s="14"/>
      <c r="H67" s="14"/>
      <c r="I67" s="14"/>
      <c r="J67" s="33">
        <v>30870944.7</v>
      </c>
      <c r="K67" s="12"/>
      <c r="L67" s="37">
        <v>249755.28</v>
      </c>
      <c r="M67" s="12"/>
      <c r="N67" s="37">
        <v>31120699.98</v>
      </c>
      <c r="O67" s="12"/>
      <c r="P67" s="37">
        <v>27520128.13</v>
      </c>
      <c r="Q67" s="12"/>
      <c r="R67" s="37">
        <v>3600571.85</v>
      </c>
      <c r="S67" s="12"/>
      <c r="T67" s="25"/>
      <c r="U67" s="33"/>
      <c r="V67" s="12"/>
      <c r="W67" s="37">
        <v>3600571.85</v>
      </c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34" t="str">
        <f>SUM(J64:J67)</f>
        <v>0</v>
      </c>
      <c r="K68" s="12"/>
      <c r="L68" s="38" t="str">
        <f>SUM(L64:L67)</f>
        <v>0</v>
      </c>
      <c r="M68" s="12"/>
      <c r="N68" s="38" t="str">
        <f>SUM(N64:N67)</f>
        <v>0</v>
      </c>
      <c r="O68" s="12"/>
      <c r="P68" s="38" t="str">
        <f>SUM(P64:P67)</f>
        <v>0</v>
      </c>
      <c r="Q68" s="12"/>
      <c r="R68" s="38" t="str">
        <f>SUM(R64:R67)</f>
        <v>0</v>
      </c>
      <c r="S68" s="12"/>
      <c r="T68" s="26" t="str">
        <f>SUM(T64:T67)</f>
        <v>0</v>
      </c>
      <c r="U68" s="34" t="str">
        <f>SUM(U64:U67)</f>
        <v>0</v>
      </c>
      <c r="V68" s="12"/>
      <c r="W68" s="38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32"/>
      <c r="K69" s="12"/>
      <c r="L69" s="18"/>
      <c r="M69" s="12"/>
      <c r="N69" s="18"/>
      <c r="O69" s="12"/>
      <c r="P69" s="18"/>
      <c r="Q69" s="12"/>
      <c r="R69" s="18"/>
      <c r="S69" s="12"/>
      <c r="T69" s="24"/>
      <c r="U69" s="32"/>
      <c r="V69" s="12"/>
      <c r="W69" s="18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32"/>
      <c r="K70" s="12"/>
      <c r="L70" s="18"/>
      <c r="M70" s="12"/>
      <c r="N70" s="18"/>
      <c r="O70" s="12"/>
      <c r="P70" s="18"/>
      <c r="Q70" s="12"/>
      <c r="R70" s="18"/>
      <c r="S70" s="12"/>
      <c r="T70" s="24"/>
      <c r="U70" s="32"/>
      <c r="V70" s="12"/>
      <c r="W70" s="18"/>
    </row>
    <row r="71" spans="1:23">
      <c r="A71" s="20" t="s">
        <v>40</v>
      </c>
      <c r="B71" s="12"/>
      <c r="C71" s="25">
        <v>56261971</v>
      </c>
      <c r="D71" s="14">
        <v>28149561</v>
      </c>
      <c r="E71" s="14"/>
      <c r="F71" s="14"/>
      <c r="G71" s="14"/>
      <c r="H71" s="14"/>
      <c r="I71" s="14"/>
      <c r="J71" s="33">
        <v>84411532</v>
      </c>
      <c r="K71" s="12"/>
      <c r="L71" s="37">
        <v>677383</v>
      </c>
      <c r="M71" s="12"/>
      <c r="N71" s="37">
        <v>85088915</v>
      </c>
      <c r="O71" s="12"/>
      <c r="P71" s="37">
        <v>74678885</v>
      </c>
      <c r="Q71" s="12"/>
      <c r="R71" s="37">
        <v>10410030</v>
      </c>
      <c r="S71" s="12"/>
      <c r="T71" s="25"/>
      <c r="U71" s="33"/>
      <c r="V71" s="12"/>
      <c r="W71" s="37">
        <v>10410030</v>
      </c>
    </row>
    <row r="72" spans="1:23">
      <c r="A72" s="20" t="s">
        <v>41</v>
      </c>
      <c r="B72" s="12"/>
      <c r="C72" s="25">
        <v>49150016</v>
      </c>
      <c r="D72" s="14">
        <v>28490676</v>
      </c>
      <c r="E72" s="14"/>
      <c r="F72" s="14"/>
      <c r="G72" s="14"/>
      <c r="H72" s="14"/>
      <c r="I72" s="14"/>
      <c r="J72" s="33">
        <v>77640692</v>
      </c>
      <c r="K72" s="12"/>
      <c r="L72" s="37">
        <v>684183</v>
      </c>
      <c r="M72" s="12"/>
      <c r="N72" s="37">
        <v>78324875</v>
      </c>
      <c r="O72" s="12"/>
      <c r="P72" s="37">
        <v>71117566</v>
      </c>
      <c r="Q72" s="12"/>
      <c r="R72" s="37">
        <v>7207309</v>
      </c>
      <c r="S72" s="12"/>
      <c r="T72" s="25"/>
      <c r="U72" s="33"/>
      <c r="V72" s="12"/>
      <c r="W72" s="37">
        <v>7207309</v>
      </c>
    </row>
    <row r="73" spans="1:23">
      <c r="A73" s="20" t="s">
        <v>42</v>
      </c>
      <c r="B73" s="12"/>
      <c r="C73" s="25">
        <v>49380715</v>
      </c>
      <c r="D73" s="14">
        <v>30977147</v>
      </c>
      <c r="E73" s="14"/>
      <c r="F73" s="14"/>
      <c r="G73" s="14"/>
      <c r="H73" s="14"/>
      <c r="I73" s="14"/>
      <c r="J73" s="33">
        <v>80357862</v>
      </c>
      <c r="K73" s="12"/>
      <c r="L73" s="37">
        <v>770941</v>
      </c>
      <c r="M73" s="12"/>
      <c r="N73" s="37">
        <v>81128803</v>
      </c>
      <c r="O73" s="12"/>
      <c r="P73" s="37">
        <v>74236497</v>
      </c>
      <c r="Q73" s="12"/>
      <c r="R73" s="37">
        <v>6892306</v>
      </c>
      <c r="S73" s="12"/>
      <c r="T73" s="25"/>
      <c r="U73" s="33"/>
      <c r="V73" s="12"/>
      <c r="W73" s="37">
        <v>6892306</v>
      </c>
    </row>
    <row r="74" spans="1:23">
      <c r="A74" s="20" t="s">
        <v>43</v>
      </c>
      <c r="B74" s="12"/>
      <c r="C74" s="25">
        <v>49774159</v>
      </c>
      <c r="D74" s="14">
        <v>35627727</v>
      </c>
      <c r="E74" s="14"/>
      <c r="F74" s="14"/>
      <c r="G74" s="14"/>
      <c r="H74" s="14"/>
      <c r="I74" s="14"/>
      <c r="J74" s="33">
        <v>85401886</v>
      </c>
      <c r="K74" s="12"/>
      <c r="L74" s="37">
        <v>748120</v>
      </c>
      <c r="M74" s="12"/>
      <c r="N74" s="37">
        <v>86150006</v>
      </c>
      <c r="O74" s="12"/>
      <c r="P74" s="37">
        <v>72657324</v>
      </c>
      <c r="Q74" s="12"/>
      <c r="R74" s="37">
        <v>13492682</v>
      </c>
      <c r="S74" s="12"/>
      <c r="T74" s="25"/>
      <c r="U74" s="33"/>
      <c r="V74" s="12"/>
      <c r="W74" s="37">
        <v>13492682</v>
      </c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34" t="str">
        <f>SUM(J71:J74)</f>
        <v>0</v>
      </c>
      <c r="K75" s="12"/>
      <c r="L75" s="38" t="str">
        <f>SUM(L71:L74)</f>
        <v>0</v>
      </c>
      <c r="M75" s="12"/>
      <c r="N75" s="38" t="str">
        <f>SUM(N71:N74)</f>
        <v>0</v>
      </c>
      <c r="O75" s="12"/>
      <c r="P75" s="38" t="str">
        <f>SUM(P71:P74)</f>
        <v>0</v>
      </c>
      <c r="Q75" s="12"/>
      <c r="R75" s="38" t="str">
        <f>SUM(R71:R74)</f>
        <v>0</v>
      </c>
      <c r="S75" s="12"/>
      <c r="T75" s="26" t="str">
        <f>SUM(T71:T74)</f>
        <v>0</v>
      </c>
      <c r="U75" s="34" t="str">
        <f>SUM(U71:U74)</f>
        <v>0</v>
      </c>
      <c r="V75" s="12"/>
      <c r="W75" s="38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32"/>
      <c r="K76" s="12"/>
      <c r="L76" s="18"/>
      <c r="M76" s="12"/>
      <c r="N76" s="18"/>
      <c r="O76" s="12"/>
      <c r="P76" s="18"/>
      <c r="Q76" s="12"/>
      <c r="R76" s="18"/>
      <c r="S76" s="12"/>
      <c r="T76" s="24"/>
      <c r="U76" s="32"/>
      <c r="V76" s="12"/>
      <c r="W76" s="18"/>
    </row>
    <row r="77" spans="1:23">
      <c r="A77" s="19" t="s">
        <v>54</v>
      </c>
      <c r="B77" s="12"/>
      <c r="C77" s="24"/>
      <c r="D77" s="12"/>
      <c r="E77" s="12"/>
      <c r="F77" s="12"/>
      <c r="G77" s="12"/>
      <c r="H77" s="12"/>
      <c r="I77" s="12"/>
      <c r="J77" s="32"/>
      <c r="K77" s="12"/>
      <c r="L77" s="18"/>
      <c r="M77" s="12"/>
      <c r="N77" s="18"/>
      <c r="O77" s="12"/>
      <c r="P77" s="18"/>
      <c r="Q77" s="12"/>
      <c r="R77" s="18"/>
      <c r="S77" s="12"/>
      <c r="T77" s="24"/>
      <c r="U77" s="32"/>
      <c r="V77" s="12"/>
      <c r="W77" s="18"/>
    </row>
    <row r="78" spans="1:23">
      <c r="A78" s="20" t="s">
        <v>40</v>
      </c>
      <c r="B78" s="12"/>
      <c r="C78" s="25">
        <v>68133492.44</v>
      </c>
      <c r="D78" s="14">
        <v>23978393.59</v>
      </c>
      <c r="E78" s="14"/>
      <c r="F78" s="14"/>
      <c r="G78" s="14"/>
      <c r="H78" s="14"/>
      <c r="I78" s="14"/>
      <c r="J78" s="33">
        <v>92111886.03</v>
      </c>
      <c r="K78" s="12"/>
      <c r="L78" s="37">
        <v>518990.28</v>
      </c>
      <c r="M78" s="12"/>
      <c r="N78" s="37">
        <v>92630876.31</v>
      </c>
      <c r="O78" s="12"/>
      <c r="P78" s="37">
        <v>83723464.75</v>
      </c>
      <c r="Q78" s="12"/>
      <c r="R78" s="37">
        <v>8907411.56</v>
      </c>
      <c r="S78" s="12"/>
      <c r="T78" s="25"/>
      <c r="U78" s="33">
        <v>2511399.5</v>
      </c>
      <c r="V78" s="12"/>
      <c r="W78" s="37">
        <v>6396012.06</v>
      </c>
    </row>
    <row r="79" spans="1:23">
      <c r="A79" s="20" t="s">
        <v>41</v>
      </c>
      <c r="B79" s="12"/>
      <c r="C79" s="25">
        <v>56601625.13</v>
      </c>
      <c r="D79" s="14">
        <v>23344298.19</v>
      </c>
      <c r="E79" s="14"/>
      <c r="F79" s="14"/>
      <c r="G79" s="14"/>
      <c r="H79" s="14"/>
      <c r="I79" s="14"/>
      <c r="J79" s="33">
        <v>79945923.32</v>
      </c>
      <c r="K79" s="12"/>
      <c r="L79" s="37">
        <v>609170.24</v>
      </c>
      <c r="M79" s="12"/>
      <c r="N79" s="37">
        <v>80555093.56</v>
      </c>
      <c r="O79" s="12"/>
      <c r="P79" s="37">
        <v>81740070.52</v>
      </c>
      <c r="Q79" s="12"/>
      <c r="R79" s="37">
        <v>-1184976.96</v>
      </c>
      <c r="S79" s="12"/>
      <c r="T79" s="25"/>
      <c r="U79" s="33">
        <v>2464903</v>
      </c>
      <c r="V79" s="12"/>
      <c r="W79" s="37">
        <v>-3649879.96</v>
      </c>
    </row>
    <row r="80" spans="1:23">
      <c r="A80" s="20" t="s">
        <v>42</v>
      </c>
      <c r="B80" s="12"/>
      <c r="C80" s="25">
        <v>53316274.64</v>
      </c>
      <c r="D80" s="14">
        <v>24774075.82</v>
      </c>
      <c r="E80" s="14"/>
      <c r="F80" s="14"/>
      <c r="G80" s="14"/>
      <c r="H80" s="14"/>
      <c r="I80" s="14"/>
      <c r="J80" s="33">
        <v>78090350.46</v>
      </c>
      <c r="K80" s="12"/>
      <c r="L80" s="37">
        <v>683128.12</v>
      </c>
      <c r="M80" s="12"/>
      <c r="N80" s="37">
        <v>78773478.58</v>
      </c>
      <c r="O80" s="12"/>
      <c r="P80" s="37">
        <v>79339024.42</v>
      </c>
      <c r="Q80" s="12"/>
      <c r="R80" s="37">
        <v>-565545.84</v>
      </c>
      <c r="S80" s="12"/>
      <c r="T80" s="25"/>
      <c r="U80" s="33">
        <v>2353222.5</v>
      </c>
      <c r="V80" s="12"/>
      <c r="W80" s="37">
        <v>-2918768.34</v>
      </c>
    </row>
    <row r="81" spans="1:23">
      <c r="A81" s="20" t="s">
        <v>43</v>
      </c>
      <c r="B81" s="12"/>
      <c r="C81" s="25">
        <v>55131094.39</v>
      </c>
      <c r="D81" s="14">
        <v>22607258.92</v>
      </c>
      <c r="E81" s="14"/>
      <c r="F81" s="14"/>
      <c r="G81" s="14"/>
      <c r="H81" s="14"/>
      <c r="I81" s="14"/>
      <c r="J81" s="33">
        <v>77738353.31</v>
      </c>
      <c r="K81" s="12"/>
      <c r="L81" s="37">
        <v>699846.74</v>
      </c>
      <c r="M81" s="12"/>
      <c r="N81" s="37">
        <v>78438200.05</v>
      </c>
      <c r="O81" s="12"/>
      <c r="P81" s="37">
        <v>76078591.76</v>
      </c>
      <c r="Q81" s="12"/>
      <c r="R81" s="37">
        <v>2359608.29</v>
      </c>
      <c r="S81" s="12"/>
      <c r="T81" s="25"/>
      <c r="U81" s="33">
        <v>2283244</v>
      </c>
      <c r="V81" s="12"/>
      <c r="W81" s="37">
        <v>76364.29</v>
      </c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34" t="str">
        <f>SUM(J78:J81)</f>
        <v>0</v>
      </c>
      <c r="K82" s="12"/>
      <c r="L82" s="38" t="str">
        <f>SUM(L78:L81)</f>
        <v>0</v>
      </c>
      <c r="M82" s="12"/>
      <c r="N82" s="38" t="str">
        <f>SUM(N78:N81)</f>
        <v>0</v>
      </c>
      <c r="O82" s="12"/>
      <c r="P82" s="38" t="str">
        <f>SUM(P78:P81)</f>
        <v>0</v>
      </c>
      <c r="Q82" s="12"/>
      <c r="R82" s="38" t="str">
        <f>SUM(R78:R81)</f>
        <v>0</v>
      </c>
      <c r="S82" s="12"/>
      <c r="T82" s="26" t="str">
        <f>SUM(T78:T81)</f>
        <v>0</v>
      </c>
      <c r="U82" s="34" t="str">
        <f>SUM(U78:U81)</f>
        <v>0</v>
      </c>
      <c r="V82" s="12"/>
      <c r="W82" s="38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32"/>
      <c r="K83" s="12"/>
      <c r="L83" s="18"/>
      <c r="M83" s="12"/>
      <c r="N83" s="18"/>
      <c r="O83" s="12"/>
      <c r="P83" s="18"/>
      <c r="Q83" s="12"/>
      <c r="R83" s="18"/>
      <c r="S83" s="12"/>
      <c r="T83" s="24"/>
      <c r="U83" s="32"/>
      <c r="V83" s="12"/>
      <c r="W83" s="18"/>
    </row>
    <row r="84" spans="1:23">
      <c r="A84" s="19" t="s">
        <v>55</v>
      </c>
      <c r="B84" s="12"/>
      <c r="C84" s="24"/>
      <c r="D84" s="12"/>
      <c r="E84" s="12"/>
      <c r="F84" s="12"/>
      <c r="G84" s="12"/>
      <c r="H84" s="12"/>
      <c r="I84" s="12"/>
      <c r="J84" s="32"/>
      <c r="K84" s="12"/>
      <c r="L84" s="18"/>
      <c r="M84" s="12"/>
      <c r="N84" s="18"/>
      <c r="O84" s="12"/>
      <c r="P84" s="18"/>
      <c r="Q84" s="12"/>
      <c r="R84" s="18"/>
      <c r="S84" s="12"/>
      <c r="T84" s="24"/>
      <c r="U84" s="32"/>
      <c r="V84" s="12"/>
      <c r="W84" s="18"/>
    </row>
    <row r="85" spans="1:23">
      <c r="A85" s="20" t="s">
        <v>40</v>
      </c>
      <c r="B85" s="12"/>
      <c r="C85" s="25">
        <v>6919421</v>
      </c>
      <c r="D85" s="14">
        <v>4609081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33">
        <v>11528502</v>
      </c>
      <c r="K85" s="12"/>
      <c r="L85" s="37">
        <v>247504</v>
      </c>
      <c r="M85" s="12"/>
      <c r="N85" s="37">
        <v>11776006</v>
      </c>
      <c r="O85" s="12"/>
      <c r="P85" s="37">
        <v>7859579</v>
      </c>
      <c r="Q85" s="12"/>
      <c r="R85" s="37">
        <v>3916427</v>
      </c>
      <c r="S85" s="12"/>
      <c r="T85" s="25">
        <v>841493</v>
      </c>
      <c r="U85" s="33">
        <v>-123959</v>
      </c>
      <c r="V85" s="12"/>
      <c r="W85" s="37">
        <v>4881879</v>
      </c>
    </row>
    <row r="86" spans="1:23">
      <c r="A86" s="20" t="s">
        <v>41</v>
      </c>
      <c r="B86" s="12"/>
      <c r="C86" s="25">
        <v>756694</v>
      </c>
      <c r="D86" s="14">
        <v>4119871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33">
        <v>4876565</v>
      </c>
      <c r="K86" s="12"/>
      <c r="L86" s="37">
        <v>85714</v>
      </c>
      <c r="M86" s="12"/>
      <c r="N86" s="37">
        <v>4962279</v>
      </c>
      <c r="O86" s="12"/>
      <c r="P86" s="37">
        <v>8015226</v>
      </c>
      <c r="Q86" s="12"/>
      <c r="R86" s="37">
        <v>-3052947</v>
      </c>
      <c r="S86" s="12"/>
      <c r="T86" s="25">
        <v>674312</v>
      </c>
      <c r="U86" s="33">
        <v>-155898</v>
      </c>
      <c r="V86" s="12"/>
      <c r="W86" s="37">
        <v>-2222737</v>
      </c>
    </row>
    <row r="87" spans="1:23">
      <c r="A87" s="20" t="s">
        <v>42</v>
      </c>
      <c r="B87" s="12"/>
      <c r="C87" s="25">
        <v>1284824</v>
      </c>
      <c r="D87" s="14">
        <v>4985680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33">
        <v>6270504</v>
      </c>
      <c r="K87" s="12"/>
      <c r="L87" s="37">
        <v>105349</v>
      </c>
      <c r="M87" s="12"/>
      <c r="N87" s="37">
        <v>6375853</v>
      </c>
      <c r="O87" s="12"/>
      <c r="P87" s="37">
        <v>7812650</v>
      </c>
      <c r="Q87" s="12"/>
      <c r="R87" s="37">
        <v>-1436797</v>
      </c>
      <c r="S87" s="12"/>
      <c r="T87" s="25">
        <v>575974</v>
      </c>
      <c r="U87" s="33">
        <v>-65739</v>
      </c>
      <c r="V87" s="12"/>
      <c r="W87" s="37">
        <v>-795084</v>
      </c>
    </row>
    <row r="88" spans="1:23">
      <c r="A88" s="20" t="s">
        <v>43</v>
      </c>
      <c r="B88" s="12"/>
      <c r="C88" s="25">
        <v>614535</v>
      </c>
      <c r="D88" s="14">
        <v>4528192</v>
      </c>
      <c r="E88" s="14"/>
      <c r="F88" s="14"/>
      <c r="G88" s="14"/>
      <c r="H88" s="14"/>
      <c r="I88" s="14"/>
      <c r="J88" s="33">
        <v>5142727</v>
      </c>
      <c r="K88" s="12"/>
      <c r="L88" s="37">
        <v>66362</v>
      </c>
      <c r="M88" s="12"/>
      <c r="N88" s="37">
        <v>5209089</v>
      </c>
      <c r="O88" s="12"/>
      <c r="P88" s="37">
        <v>7865305</v>
      </c>
      <c r="Q88" s="12"/>
      <c r="R88" s="37">
        <v>-2656216</v>
      </c>
      <c r="S88" s="12"/>
      <c r="T88" s="25">
        <v>545101</v>
      </c>
      <c r="U88" s="33">
        <v>-65739</v>
      </c>
      <c r="V88" s="12"/>
      <c r="W88" s="37">
        <v>-2045376</v>
      </c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34" t="str">
        <f>SUM(J85:J88)</f>
        <v>0</v>
      </c>
      <c r="K89" s="12"/>
      <c r="L89" s="38" t="str">
        <f>SUM(L85:L88)</f>
        <v>0</v>
      </c>
      <c r="M89" s="12"/>
      <c r="N89" s="38" t="str">
        <f>SUM(N85:N88)</f>
        <v>0</v>
      </c>
      <c r="O89" s="12"/>
      <c r="P89" s="38" t="str">
        <f>SUM(P85:P88)</f>
        <v>0</v>
      </c>
      <c r="Q89" s="12"/>
      <c r="R89" s="38" t="str">
        <f>SUM(R85:R88)</f>
        <v>0</v>
      </c>
      <c r="S89" s="12"/>
      <c r="T89" s="26" t="str">
        <f>SUM(T85:T88)</f>
        <v>0</v>
      </c>
      <c r="U89" s="34" t="str">
        <f>SUM(U85:U88)</f>
        <v>0</v>
      </c>
      <c r="V89" s="12"/>
      <c r="W89" s="38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32"/>
      <c r="K90" s="12"/>
      <c r="L90" s="18"/>
      <c r="M90" s="12"/>
      <c r="N90" s="18"/>
      <c r="O90" s="12"/>
      <c r="P90" s="18"/>
      <c r="Q90" s="12"/>
      <c r="R90" s="18"/>
      <c r="S90" s="12"/>
      <c r="T90" s="24"/>
      <c r="U90" s="32"/>
      <c r="V90" s="12"/>
      <c r="W90" s="18"/>
    </row>
    <row r="91" spans="1:23">
      <c r="A91" s="19" t="s">
        <v>56</v>
      </c>
      <c r="B91" s="12"/>
      <c r="C91" s="24"/>
      <c r="D91" s="12"/>
      <c r="E91" s="12"/>
      <c r="F91" s="12"/>
      <c r="G91" s="12"/>
      <c r="H91" s="12"/>
      <c r="I91" s="12"/>
      <c r="J91" s="32"/>
      <c r="K91" s="12"/>
      <c r="L91" s="18"/>
      <c r="M91" s="12"/>
      <c r="N91" s="18"/>
      <c r="O91" s="12"/>
      <c r="P91" s="18"/>
      <c r="Q91" s="12"/>
      <c r="R91" s="18"/>
      <c r="S91" s="12"/>
      <c r="T91" s="24"/>
      <c r="U91" s="32"/>
      <c r="V91" s="12"/>
      <c r="W91" s="18"/>
    </row>
    <row r="92" spans="1:23">
      <c r="A92" s="20" t="s">
        <v>40</v>
      </c>
      <c r="B92" s="12"/>
      <c r="C92" s="25">
        <v>40566959</v>
      </c>
      <c r="D92" s="14">
        <v>16369943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33">
        <v>56936902</v>
      </c>
      <c r="K92" s="12"/>
      <c r="L92" s="37">
        <v>967980</v>
      </c>
      <c r="M92" s="12"/>
      <c r="N92" s="37">
        <v>57904882</v>
      </c>
      <c r="O92" s="12"/>
      <c r="P92" s="37">
        <v>56687749</v>
      </c>
      <c r="Q92" s="12"/>
      <c r="R92" s="37">
        <v>1217133</v>
      </c>
      <c r="S92" s="12"/>
      <c r="T92" s="25">
        <v>740430</v>
      </c>
      <c r="U92" s="33">
        <v>6750</v>
      </c>
      <c r="V92" s="12"/>
      <c r="W92" s="37">
        <v>1950813</v>
      </c>
    </row>
    <row r="93" spans="1:23">
      <c r="A93" s="20" t="s">
        <v>41</v>
      </c>
      <c r="B93" s="12"/>
      <c r="C93" s="25">
        <v>28239686</v>
      </c>
      <c r="D93" s="14">
        <v>17913580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33">
        <v>46153266</v>
      </c>
      <c r="K93" s="12"/>
      <c r="L93" s="37">
        <v>801487</v>
      </c>
      <c r="M93" s="12"/>
      <c r="N93" s="37">
        <v>46954753</v>
      </c>
      <c r="O93" s="12"/>
      <c r="P93" s="37">
        <v>54321883</v>
      </c>
      <c r="Q93" s="12"/>
      <c r="R93" s="37">
        <v>-7367130</v>
      </c>
      <c r="S93" s="12"/>
      <c r="T93" s="25">
        <v>1363104</v>
      </c>
      <c r="U93" s="33">
        <v>6750</v>
      </c>
      <c r="V93" s="12"/>
      <c r="W93" s="37">
        <v>-6010776</v>
      </c>
    </row>
    <row r="94" spans="1:23">
      <c r="A94" s="20" t="s">
        <v>42</v>
      </c>
      <c r="B94" s="12"/>
      <c r="C94" s="25">
        <v>29263450</v>
      </c>
      <c r="D94" s="14">
        <v>16452045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33">
        <v>45715495</v>
      </c>
      <c r="K94" s="12"/>
      <c r="L94" s="37">
        <v>1778416</v>
      </c>
      <c r="M94" s="12"/>
      <c r="N94" s="37">
        <v>47493911</v>
      </c>
      <c r="O94" s="12"/>
      <c r="P94" s="37">
        <v>52366758</v>
      </c>
      <c r="Q94" s="12"/>
      <c r="R94" s="37">
        <v>-4872847</v>
      </c>
      <c r="S94" s="12"/>
      <c r="T94" s="25">
        <v>1013937</v>
      </c>
      <c r="U94" s="33">
        <v>13749.99</v>
      </c>
      <c r="V94" s="12"/>
      <c r="W94" s="37">
        <v>-3872659.99</v>
      </c>
    </row>
    <row r="95" spans="1:23">
      <c r="A95" s="20" t="s">
        <v>43</v>
      </c>
      <c r="B95" s="12"/>
      <c r="C95" s="25">
        <v>30897085</v>
      </c>
      <c r="D95" s="14">
        <v>15504109</v>
      </c>
      <c r="E95" s="14"/>
      <c r="F95" s="14"/>
      <c r="G95" s="14"/>
      <c r="H95" s="14"/>
      <c r="I95" s="14"/>
      <c r="J95" s="33">
        <v>46401194</v>
      </c>
      <c r="K95" s="12"/>
      <c r="L95" s="37">
        <v>782136</v>
      </c>
      <c r="M95" s="12"/>
      <c r="N95" s="37">
        <v>47183330</v>
      </c>
      <c r="O95" s="12"/>
      <c r="P95" s="37">
        <v>54032458</v>
      </c>
      <c r="Q95" s="12"/>
      <c r="R95" s="37">
        <v>-6849128</v>
      </c>
      <c r="S95" s="12"/>
      <c r="T95" s="25">
        <v>833412</v>
      </c>
      <c r="U95" s="33">
        <v>13749.99</v>
      </c>
      <c r="V95" s="12"/>
      <c r="W95" s="37">
        <v>-6029465.99</v>
      </c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34" t="str">
        <f>SUM(J92:J95)</f>
        <v>0</v>
      </c>
      <c r="K96" s="12"/>
      <c r="L96" s="38" t="str">
        <f>SUM(L92:L95)</f>
        <v>0</v>
      </c>
      <c r="M96" s="12"/>
      <c r="N96" s="38" t="str">
        <f>SUM(N92:N95)</f>
        <v>0</v>
      </c>
      <c r="O96" s="12"/>
      <c r="P96" s="38" t="str">
        <f>SUM(P92:P95)</f>
        <v>0</v>
      </c>
      <c r="Q96" s="12"/>
      <c r="R96" s="38" t="str">
        <f>SUM(R92:R95)</f>
        <v>0</v>
      </c>
      <c r="S96" s="12"/>
      <c r="T96" s="26" t="str">
        <f>SUM(T92:T95)</f>
        <v>0</v>
      </c>
      <c r="U96" s="34" t="str">
        <f>SUM(U92:U95)</f>
        <v>0</v>
      </c>
      <c r="V96" s="12"/>
      <c r="W96" s="38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32"/>
      <c r="K97" s="12"/>
      <c r="L97" s="18"/>
      <c r="M97" s="12"/>
      <c r="N97" s="18"/>
      <c r="O97" s="12"/>
      <c r="P97" s="18"/>
      <c r="Q97" s="12"/>
      <c r="R97" s="18"/>
      <c r="S97" s="12"/>
      <c r="T97" s="24"/>
      <c r="U97" s="32"/>
      <c r="V97" s="12"/>
      <c r="W97" s="18"/>
    </row>
    <row r="98" spans="1:23">
      <c r="A98" s="19" t="s">
        <v>57</v>
      </c>
      <c r="B98" s="12"/>
      <c r="C98" s="24"/>
      <c r="D98" s="12"/>
      <c r="E98" s="12"/>
      <c r="F98" s="12"/>
      <c r="G98" s="12"/>
      <c r="H98" s="12"/>
      <c r="I98" s="12"/>
      <c r="J98" s="32"/>
      <c r="K98" s="12"/>
      <c r="L98" s="18"/>
      <c r="M98" s="12"/>
      <c r="N98" s="18"/>
      <c r="O98" s="12"/>
      <c r="P98" s="18"/>
      <c r="Q98" s="12"/>
      <c r="R98" s="18"/>
      <c r="S98" s="12"/>
      <c r="T98" s="24"/>
      <c r="U98" s="32"/>
      <c r="V98" s="12"/>
      <c r="W98" s="18"/>
    </row>
    <row r="99" spans="1:23">
      <c r="A99" s="20" t="s">
        <v>40</v>
      </c>
      <c r="B99" s="12"/>
      <c r="C99" s="25">
        <v>88978009</v>
      </c>
      <c r="D99" s="14">
        <v>37650730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33">
        <v>126628739</v>
      </c>
      <c r="K99" s="12"/>
      <c r="L99" s="37">
        <v>2017699</v>
      </c>
      <c r="M99" s="12"/>
      <c r="N99" s="37">
        <v>128646438</v>
      </c>
      <c r="O99" s="12"/>
      <c r="P99" s="37">
        <v>125351097</v>
      </c>
      <c r="Q99" s="12"/>
      <c r="R99" s="37">
        <v>3295341</v>
      </c>
      <c r="S99" s="12"/>
      <c r="T99" s="25">
        <v>338632</v>
      </c>
      <c r="U99" s="33">
        <v>-3061797</v>
      </c>
      <c r="V99" s="12"/>
      <c r="W99" s="37">
        <v>6695770</v>
      </c>
    </row>
    <row r="100" spans="1:23">
      <c r="A100" s="20" t="s">
        <v>41</v>
      </c>
      <c r="B100" s="12"/>
      <c r="C100" s="25">
        <v>78749610</v>
      </c>
      <c r="D100" s="14">
        <v>40909180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33">
        <v>119658790</v>
      </c>
      <c r="K100" s="12"/>
      <c r="L100" s="37">
        <v>2074751</v>
      </c>
      <c r="M100" s="12"/>
      <c r="N100" s="37">
        <v>121733541</v>
      </c>
      <c r="O100" s="12"/>
      <c r="P100" s="37">
        <v>123731914</v>
      </c>
      <c r="Q100" s="12"/>
      <c r="R100" s="37">
        <v>-1998373</v>
      </c>
      <c r="S100" s="12"/>
      <c r="T100" s="25">
        <v>-1076050</v>
      </c>
      <c r="U100" s="33">
        <v>-3862161</v>
      </c>
      <c r="V100" s="12"/>
      <c r="W100" s="37">
        <v>787738</v>
      </c>
    </row>
    <row r="101" spans="1:23">
      <c r="A101" s="20" t="s">
        <v>42</v>
      </c>
      <c r="B101" s="12"/>
      <c r="C101" s="25">
        <v>78963567</v>
      </c>
      <c r="D101" s="14">
        <v>42782397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33">
        <v>121745964</v>
      </c>
      <c r="K101" s="12"/>
      <c r="L101" s="37">
        <v>6798635</v>
      </c>
      <c r="M101" s="12"/>
      <c r="N101" s="37">
        <v>128544599</v>
      </c>
      <c r="O101" s="12"/>
      <c r="P101" s="37">
        <v>123701323</v>
      </c>
      <c r="Q101" s="12"/>
      <c r="R101" s="37">
        <v>4843276</v>
      </c>
      <c r="S101" s="12"/>
      <c r="T101" s="25">
        <v>-695564</v>
      </c>
      <c r="U101" s="33">
        <v>-1406722</v>
      </c>
      <c r="V101" s="12"/>
      <c r="W101" s="37">
        <v>5554434</v>
      </c>
    </row>
    <row r="102" spans="1:23">
      <c r="A102" s="20" t="s">
        <v>43</v>
      </c>
      <c r="B102" s="12"/>
      <c r="C102" s="25">
        <v>82652336</v>
      </c>
      <c r="D102" s="14">
        <v>41065035</v>
      </c>
      <c r="E102" s="14"/>
      <c r="F102" s="14"/>
      <c r="G102" s="14"/>
      <c r="H102" s="14"/>
      <c r="I102" s="14"/>
      <c r="J102" s="33">
        <v>123717371</v>
      </c>
      <c r="K102" s="12"/>
      <c r="L102" s="37">
        <v>2303556</v>
      </c>
      <c r="M102" s="12"/>
      <c r="N102" s="37">
        <v>126020927</v>
      </c>
      <c r="O102" s="12"/>
      <c r="P102" s="37">
        <v>128449027</v>
      </c>
      <c r="Q102" s="12"/>
      <c r="R102" s="37">
        <v>-2428100</v>
      </c>
      <c r="S102" s="12"/>
      <c r="T102" s="25">
        <v>3678006</v>
      </c>
      <c r="U102" s="33">
        <v>-1406722</v>
      </c>
      <c r="V102" s="12"/>
      <c r="W102" s="37">
        <v>2656628</v>
      </c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34" t="str">
        <f>SUM(J99:J102)</f>
        <v>0</v>
      </c>
      <c r="K103" s="12"/>
      <c r="L103" s="38" t="str">
        <f>SUM(L99:L102)</f>
        <v>0</v>
      </c>
      <c r="M103" s="12"/>
      <c r="N103" s="38" t="str">
        <f>SUM(N99:N102)</f>
        <v>0</v>
      </c>
      <c r="O103" s="12"/>
      <c r="P103" s="38" t="str">
        <f>SUM(P99:P102)</f>
        <v>0</v>
      </c>
      <c r="Q103" s="12"/>
      <c r="R103" s="38" t="str">
        <f>SUM(R99:R102)</f>
        <v>0</v>
      </c>
      <c r="S103" s="12"/>
      <c r="T103" s="26" t="str">
        <f>SUM(T99:T102)</f>
        <v>0</v>
      </c>
      <c r="U103" s="34" t="str">
        <f>SUM(U99:U102)</f>
        <v>0</v>
      </c>
      <c r="V103" s="12"/>
      <c r="W103" s="38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32"/>
      <c r="K104" s="12"/>
      <c r="L104" s="18"/>
      <c r="M104" s="12"/>
      <c r="N104" s="18"/>
      <c r="O104" s="12"/>
      <c r="P104" s="18"/>
      <c r="Q104" s="12"/>
      <c r="R104" s="18"/>
      <c r="S104" s="12"/>
      <c r="T104" s="24"/>
      <c r="U104" s="32"/>
      <c r="V104" s="12"/>
      <c r="W104" s="18"/>
    </row>
    <row r="105" spans="1:23">
      <c r="A105" s="19" t="s">
        <v>58</v>
      </c>
      <c r="B105" s="12"/>
      <c r="C105" s="24"/>
      <c r="D105" s="12"/>
      <c r="E105" s="12"/>
      <c r="F105" s="12"/>
      <c r="G105" s="12"/>
      <c r="H105" s="12"/>
      <c r="I105" s="12"/>
      <c r="J105" s="32"/>
      <c r="K105" s="12"/>
      <c r="L105" s="18"/>
      <c r="M105" s="12"/>
      <c r="N105" s="18"/>
      <c r="O105" s="12"/>
      <c r="P105" s="18"/>
      <c r="Q105" s="12"/>
      <c r="R105" s="18"/>
      <c r="S105" s="12"/>
      <c r="T105" s="24"/>
      <c r="U105" s="32"/>
      <c r="V105" s="12"/>
      <c r="W105" s="18"/>
    </row>
    <row r="106" spans="1:23">
      <c r="A106" s="20" t="s">
        <v>40</v>
      </c>
      <c r="B106" s="12"/>
      <c r="C106" s="25">
        <v>89634849.91</v>
      </c>
      <c r="D106" s="14">
        <v>31558382.02</v>
      </c>
      <c r="E106" s="14"/>
      <c r="F106" s="14"/>
      <c r="G106" s="14"/>
      <c r="H106" s="14"/>
      <c r="I106" s="14"/>
      <c r="J106" s="33">
        <v>121193231.93</v>
      </c>
      <c r="K106" s="12"/>
      <c r="L106" s="37">
        <v>905157.02</v>
      </c>
      <c r="M106" s="12"/>
      <c r="N106" s="37">
        <v>122098388.95</v>
      </c>
      <c r="O106" s="12"/>
      <c r="P106" s="37">
        <v>102388260.77</v>
      </c>
      <c r="Q106" s="12"/>
      <c r="R106" s="37">
        <v>19710128.18</v>
      </c>
      <c r="S106" s="12"/>
      <c r="T106" s="25"/>
      <c r="U106" s="33">
        <v>2625236</v>
      </c>
      <c r="V106" s="12"/>
      <c r="W106" s="37">
        <v>17084892.18</v>
      </c>
    </row>
    <row r="107" spans="1:23">
      <c r="A107" s="20" t="s">
        <v>41</v>
      </c>
      <c r="B107" s="12"/>
      <c r="C107" s="25">
        <v>82393254.89</v>
      </c>
      <c r="D107" s="14">
        <v>29981164.84</v>
      </c>
      <c r="E107" s="14"/>
      <c r="F107" s="14"/>
      <c r="G107" s="14"/>
      <c r="H107" s="14"/>
      <c r="I107" s="14"/>
      <c r="J107" s="33">
        <v>112374419.73</v>
      </c>
      <c r="K107" s="12"/>
      <c r="L107" s="37">
        <v>1111667.45</v>
      </c>
      <c r="M107" s="12"/>
      <c r="N107" s="37">
        <v>113486087.18</v>
      </c>
      <c r="O107" s="12"/>
      <c r="P107" s="37">
        <v>97028040.18</v>
      </c>
      <c r="Q107" s="12"/>
      <c r="R107" s="37">
        <v>16458047</v>
      </c>
      <c r="S107" s="12"/>
      <c r="T107" s="25"/>
      <c r="U107" s="33">
        <v>2606879</v>
      </c>
      <c r="V107" s="12"/>
      <c r="W107" s="37">
        <v>13851168</v>
      </c>
    </row>
    <row r="108" spans="1:23">
      <c r="A108" s="20" t="s">
        <v>42</v>
      </c>
      <c r="B108" s="12"/>
      <c r="C108" s="25">
        <v>77421426.13</v>
      </c>
      <c r="D108" s="14">
        <v>30610015.6</v>
      </c>
      <c r="E108" s="14"/>
      <c r="F108" s="14"/>
      <c r="G108" s="14"/>
      <c r="H108" s="14"/>
      <c r="I108" s="14"/>
      <c r="J108" s="33">
        <v>108031441.73</v>
      </c>
      <c r="K108" s="12"/>
      <c r="L108" s="37">
        <v>1053000.16</v>
      </c>
      <c r="M108" s="12"/>
      <c r="N108" s="37">
        <v>109084441.89</v>
      </c>
      <c r="O108" s="12"/>
      <c r="P108" s="37">
        <v>98904769.14</v>
      </c>
      <c r="Q108" s="12"/>
      <c r="R108" s="37">
        <v>10179672.75</v>
      </c>
      <c r="S108" s="12"/>
      <c r="T108" s="25"/>
      <c r="U108" s="33">
        <v>2528727.5</v>
      </c>
      <c r="V108" s="12"/>
      <c r="W108" s="37">
        <v>7650945.25</v>
      </c>
    </row>
    <row r="109" spans="1:23">
      <c r="A109" s="20" t="s">
        <v>43</v>
      </c>
      <c r="B109" s="12"/>
      <c r="C109" s="25">
        <v>78245879.78</v>
      </c>
      <c r="D109" s="14">
        <v>29694615.56</v>
      </c>
      <c r="E109" s="14"/>
      <c r="F109" s="14"/>
      <c r="G109" s="14"/>
      <c r="H109" s="14"/>
      <c r="I109" s="14"/>
      <c r="J109" s="33">
        <v>107940495.34</v>
      </c>
      <c r="K109" s="12"/>
      <c r="L109" s="37">
        <v>1070807.3</v>
      </c>
      <c r="M109" s="12"/>
      <c r="N109" s="37">
        <v>109011302.64</v>
      </c>
      <c r="O109" s="12"/>
      <c r="P109" s="37">
        <v>99085481.22</v>
      </c>
      <c r="Q109" s="12"/>
      <c r="R109" s="37">
        <v>9925821.42</v>
      </c>
      <c r="S109" s="12"/>
      <c r="T109" s="25"/>
      <c r="U109" s="33">
        <v>2494797.5</v>
      </c>
      <c r="V109" s="12"/>
      <c r="W109" s="37">
        <v>7431023.92</v>
      </c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34" t="str">
        <f>SUM(J106:J109)</f>
        <v>0</v>
      </c>
      <c r="K110" s="12"/>
      <c r="L110" s="38" t="str">
        <f>SUM(L106:L109)</f>
        <v>0</v>
      </c>
      <c r="M110" s="12"/>
      <c r="N110" s="38" t="str">
        <f>SUM(N106:N109)</f>
        <v>0</v>
      </c>
      <c r="O110" s="12"/>
      <c r="P110" s="38" t="str">
        <f>SUM(P106:P109)</f>
        <v>0</v>
      </c>
      <c r="Q110" s="12"/>
      <c r="R110" s="38" t="str">
        <f>SUM(R106:R109)</f>
        <v>0</v>
      </c>
      <c r="S110" s="12"/>
      <c r="T110" s="26" t="str">
        <f>SUM(T106:T109)</f>
        <v>0</v>
      </c>
      <c r="U110" s="34" t="str">
        <f>SUM(U106:U109)</f>
        <v>0</v>
      </c>
      <c r="V110" s="12"/>
      <c r="W110" s="38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32"/>
      <c r="K111" s="12"/>
      <c r="L111" s="18"/>
      <c r="M111" s="12"/>
      <c r="N111" s="18"/>
      <c r="O111" s="12"/>
      <c r="P111" s="18"/>
      <c r="Q111" s="12"/>
      <c r="R111" s="18"/>
      <c r="S111" s="12"/>
      <c r="T111" s="24"/>
      <c r="U111" s="32"/>
      <c r="V111" s="12"/>
      <c r="W111" s="18"/>
    </row>
    <row r="112" spans="1:23">
      <c r="A112" s="19" t="s">
        <v>59</v>
      </c>
      <c r="B112" s="12"/>
      <c r="C112" s="24"/>
      <c r="D112" s="12"/>
      <c r="E112" s="12"/>
      <c r="F112" s="12"/>
      <c r="G112" s="12"/>
      <c r="H112" s="12"/>
      <c r="I112" s="12"/>
      <c r="J112" s="32"/>
      <c r="K112" s="12"/>
      <c r="L112" s="18"/>
      <c r="M112" s="12"/>
      <c r="N112" s="18"/>
      <c r="O112" s="12"/>
      <c r="P112" s="18"/>
      <c r="Q112" s="12"/>
      <c r="R112" s="18"/>
      <c r="S112" s="12"/>
      <c r="T112" s="24"/>
      <c r="U112" s="32"/>
      <c r="V112" s="12"/>
      <c r="W112" s="18"/>
    </row>
    <row r="113" spans="1:23">
      <c r="A113" s="20" t="s">
        <v>40</v>
      </c>
      <c r="B113" s="12"/>
      <c r="C113" s="25">
        <v>174520214</v>
      </c>
      <c r="D113" s="14">
        <v>38080260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33">
        <v>212600474</v>
      </c>
      <c r="K113" s="12"/>
      <c r="L113" s="37">
        <v>1116046</v>
      </c>
      <c r="M113" s="12"/>
      <c r="N113" s="37">
        <v>213716520</v>
      </c>
      <c r="O113" s="12"/>
      <c r="P113" s="37">
        <v>196129417</v>
      </c>
      <c r="Q113" s="12"/>
      <c r="R113" s="37">
        <v>17587103</v>
      </c>
      <c r="S113" s="12"/>
      <c r="T113" s="25">
        <v>0</v>
      </c>
      <c r="U113" s="33">
        <v>0</v>
      </c>
      <c r="V113" s="12"/>
      <c r="W113" s="37">
        <v>17587103</v>
      </c>
    </row>
    <row r="114" spans="1:23">
      <c r="A114" s="20" t="s">
        <v>41</v>
      </c>
      <c r="B114" s="12"/>
      <c r="C114" s="25">
        <v>161479918</v>
      </c>
      <c r="D114" s="14">
        <v>51259641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33">
        <v>212739559</v>
      </c>
      <c r="K114" s="12"/>
      <c r="L114" s="37">
        <v>1294312</v>
      </c>
      <c r="M114" s="12"/>
      <c r="N114" s="37">
        <v>214033871</v>
      </c>
      <c r="O114" s="12"/>
      <c r="P114" s="37">
        <v>200851516</v>
      </c>
      <c r="Q114" s="12"/>
      <c r="R114" s="37">
        <v>13182355</v>
      </c>
      <c r="S114" s="12"/>
      <c r="T114" s="25">
        <v>0</v>
      </c>
      <c r="U114" s="33">
        <v>0</v>
      </c>
      <c r="V114" s="12"/>
      <c r="W114" s="37">
        <v>13182355</v>
      </c>
    </row>
    <row r="115" spans="1:23">
      <c r="A115" s="20" t="s">
        <v>42</v>
      </c>
      <c r="B115" s="12"/>
      <c r="C115" s="25">
        <v>161278663</v>
      </c>
      <c r="D115" s="14">
        <v>51091145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33">
        <v>212369808</v>
      </c>
      <c r="K115" s="12"/>
      <c r="L115" s="37">
        <v>1524071</v>
      </c>
      <c r="M115" s="12"/>
      <c r="N115" s="37">
        <v>213893879</v>
      </c>
      <c r="O115" s="12"/>
      <c r="P115" s="37">
        <v>209852391</v>
      </c>
      <c r="Q115" s="12"/>
      <c r="R115" s="37">
        <v>4041488</v>
      </c>
      <c r="S115" s="12"/>
      <c r="T115" s="25">
        <v>0</v>
      </c>
      <c r="U115" s="33">
        <v>0</v>
      </c>
      <c r="V115" s="12"/>
      <c r="W115" s="37">
        <v>4041488</v>
      </c>
    </row>
    <row r="116" spans="1:23">
      <c r="A116" s="20" t="s">
        <v>43</v>
      </c>
      <c r="B116" s="12"/>
      <c r="C116" s="25">
        <v>183700088</v>
      </c>
      <c r="D116" s="14">
        <v>46024573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33">
        <v>229724661</v>
      </c>
      <c r="K116" s="12"/>
      <c r="L116" s="37">
        <v>1252847</v>
      </c>
      <c r="M116" s="12"/>
      <c r="N116" s="37">
        <v>230977508</v>
      </c>
      <c r="O116" s="12"/>
      <c r="P116" s="37">
        <v>210282519</v>
      </c>
      <c r="Q116" s="12"/>
      <c r="R116" s="37">
        <v>20694989</v>
      </c>
      <c r="S116" s="12"/>
      <c r="T116" s="25">
        <v>0</v>
      </c>
      <c r="U116" s="33">
        <v>0</v>
      </c>
      <c r="V116" s="12"/>
      <c r="W116" s="37">
        <v>20694989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34" t="str">
        <f>SUM(J113:J116)</f>
        <v>0</v>
      </c>
      <c r="K117" s="12"/>
      <c r="L117" s="38" t="str">
        <f>SUM(L113:L116)</f>
        <v>0</v>
      </c>
      <c r="M117" s="12"/>
      <c r="N117" s="38" t="str">
        <f>SUM(N113:N116)</f>
        <v>0</v>
      </c>
      <c r="O117" s="12"/>
      <c r="P117" s="38" t="str">
        <f>SUM(P113:P116)</f>
        <v>0</v>
      </c>
      <c r="Q117" s="12"/>
      <c r="R117" s="38" t="str">
        <f>SUM(R113:R116)</f>
        <v>0</v>
      </c>
      <c r="S117" s="12"/>
      <c r="T117" s="26" t="str">
        <f>SUM(T113:T116)</f>
        <v>0</v>
      </c>
      <c r="U117" s="34" t="str">
        <f>SUM(U113:U116)</f>
        <v>0</v>
      </c>
      <c r="V117" s="12"/>
      <c r="W117" s="38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32"/>
      <c r="K118" s="12"/>
      <c r="L118" s="18"/>
      <c r="M118" s="12"/>
      <c r="N118" s="18"/>
      <c r="O118" s="12"/>
      <c r="P118" s="18"/>
      <c r="Q118" s="12"/>
      <c r="R118" s="18"/>
      <c r="S118" s="12"/>
      <c r="T118" s="24"/>
      <c r="U118" s="32"/>
      <c r="V118" s="12"/>
      <c r="W118" s="18"/>
    </row>
    <row r="119" spans="1:23">
      <c r="A119" s="19" t="s">
        <v>60</v>
      </c>
      <c r="B119" s="12"/>
      <c r="C119" s="24"/>
      <c r="D119" s="12"/>
      <c r="E119" s="12"/>
      <c r="F119" s="12"/>
      <c r="G119" s="12"/>
      <c r="H119" s="12"/>
      <c r="I119" s="12"/>
      <c r="J119" s="32"/>
      <c r="K119" s="12"/>
      <c r="L119" s="18"/>
      <c r="M119" s="12"/>
      <c r="N119" s="18"/>
      <c r="O119" s="12"/>
      <c r="P119" s="18"/>
      <c r="Q119" s="12"/>
      <c r="R119" s="18"/>
      <c r="S119" s="12"/>
      <c r="T119" s="24"/>
      <c r="U119" s="32"/>
      <c r="V119" s="12"/>
      <c r="W119" s="18"/>
    </row>
    <row r="120" spans="1:23">
      <c r="A120" s="20" t="s">
        <v>40</v>
      </c>
      <c r="B120" s="12"/>
      <c r="C120" s="25">
        <v>150089137</v>
      </c>
      <c r="D120" s="14">
        <v>41037930</v>
      </c>
      <c r="E120" s="14"/>
      <c r="F120" s="14">
        <v>6026653</v>
      </c>
      <c r="G120" s="14"/>
      <c r="H120" s="14"/>
      <c r="I120" s="14">
        <v>6026653</v>
      </c>
      <c r="J120" s="33">
        <v>197153720</v>
      </c>
      <c r="K120" s="12"/>
      <c r="L120" s="37">
        <v>13046361</v>
      </c>
      <c r="M120" s="12"/>
      <c r="N120" s="37">
        <v>210200081</v>
      </c>
      <c r="O120" s="12"/>
      <c r="P120" s="37">
        <v>217518835</v>
      </c>
      <c r="Q120" s="12"/>
      <c r="R120" s="37">
        <v>-7318754</v>
      </c>
      <c r="S120" s="12"/>
      <c r="T120" s="25">
        <v>586857</v>
      </c>
      <c r="U120" s="33">
        <v>121174</v>
      </c>
      <c r="V120" s="12"/>
      <c r="W120" s="37">
        <v>-6853071</v>
      </c>
    </row>
    <row r="121" spans="1:23">
      <c r="A121" s="20" t="s">
        <v>41</v>
      </c>
      <c r="B121" s="12"/>
      <c r="C121" s="25">
        <v>151624619</v>
      </c>
      <c r="D121" s="14">
        <v>37210620</v>
      </c>
      <c r="E121" s="14"/>
      <c r="F121" s="14">
        <v>4680958</v>
      </c>
      <c r="G121" s="14"/>
      <c r="H121" s="14"/>
      <c r="I121" s="14">
        <v>4680958</v>
      </c>
      <c r="J121" s="33">
        <v>193516197</v>
      </c>
      <c r="K121" s="12"/>
      <c r="L121" s="37">
        <v>6653043</v>
      </c>
      <c r="M121" s="12"/>
      <c r="N121" s="37">
        <v>200169240</v>
      </c>
      <c r="O121" s="12"/>
      <c r="P121" s="37">
        <v>204367784</v>
      </c>
      <c r="Q121" s="12"/>
      <c r="R121" s="37">
        <v>-4198544</v>
      </c>
      <c r="S121" s="12"/>
      <c r="T121" s="25">
        <v>12449358</v>
      </c>
      <c r="U121" s="33">
        <v>96399</v>
      </c>
      <c r="V121" s="12"/>
      <c r="W121" s="37">
        <v>8154415</v>
      </c>
    </row>
    <row r="122" spans="1:23">
      <c r="A122" s="20" t="s">
        <v>42</v>
      </c>
      <c r="B122" s="12"/>
      <c r="C122" s="25">
        <v>153986339</v>
      </c>
      <c r="D122" s="14">
        <v>36631436</v>
      </c>
      <c r="E122" s="14"/>
      <c r="F122" s="14">
        <v>4131402</v>
      </c>
      <c r="G122" s="14"/>
      <c r="H122" s="14"/>
      <c r="I122" s="14">
        <v>4131402</v>
      </c>
      <c r="J122" s="33">
        <v>194749177</v>
      </c>
      <c r="K122" s="12"/>
      <c r="L122" s="37">
        <v>7273793</v>
      </c>
      <c r="M122" s="12"/>
      <c r="N122" s="37">
        <v>202022970</v>
      </c>
      <c r="O122" s="12"/>
      <c r="P122" s="37">
        <v>203285889</v>
      </c>
      <c r="Q122" s="12"/>
      <c r="R122" s="37">
        <v>-1262919</v>
      </c>
      <c r="S122" s="12"/>
      <c r="T122" s="25">
        <v>10457720</v>
      </c>
      <c r="U122" s="33">
        <v>152233</v>
      </c>
      <c r="V122" s="12"/>
      <c r="W122" s="37">
        <v>9042568</v>
      </c>
    </row>
    <row r="123" spans="1:23">
      <c r="A123" s="20" t="s">
        <v>43</v>
      </c>
      <c r="B123" s="12"/>
      <c r="C123" s="25">
        <v>155182613</v>
      </c>
      <c r="D123" s="14">
        <v>33982365</v>
      </c>
      <c r="E123" s="14"/>
      <c r="F123" s="14">
        <v>5060766</v>
      </c>
      <c r="G123" s="14"/>
      <c r="H123" s="14"/>
      <c r="I123" s="14">
        <v>5060766</v>
      </c>
      <c r="J123" s="33">
        <v>194225744</v>
      </c>
      <c r="K123" s="12"/>
      <c r="L123" s="37">
        <v>13329201</v>
      </c>
      <c r="M123" s="12"/>
      <c r="N123" s="37">
        <v>207554945</v>
      </c>
      <c r="O123" s="12"/>
      <c r="P123" s="37">
        <v>213860556</v>
      </c>
      <c r="Q123" s="12"/>
      <c r="R123" s="37">
        <v>-6305611</v>
      </c>
      <c r="S123" s="12"/>
      <c r="T123" s="25">
        <v>1240570</v>
      </c>
      <c r="U123" s="33">
        <v>166545</v>
      </c>
      <c r="V123" s="12"/>
      <c r="W123" s="37">
        <v>-5231586</v>
      </c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34" t="str">
        <f>SUM(J120:J123)</f>
        <v>0</v>
      </c>
      <c r="K124" s="12"/>
      <c r="L124" s="38" t="str">
        <f>SUM(L120:L123)</f>
        <v>0</v>
      </c>
      <c r="M124" s="12"/>
      <c r="N124" s="38" t="str">
        <f>SUM(N120:N123)</f>
        <v>0</v>
      </c>
      <c r="O124" s="12"/>
      <c r="P124" s="38" t="str">
        <f>SUM(P120:P123)</f>
        <v>0</v>
      </c>
      <c r="Q124" s="12"/>
      <c r="R124" s="38" t="str">
        <f>SUM(R120:R123)</f>
        <v>0</v>
      </c>
      <c r="S124" s="12"/>
      <c r="T124" s="26" t="str">
        <f>SUM(T120:T123)</f>
        <v>0</v>
      </c>
      <c r="U124" s="34" t="str">
        <f>SUM(U120:U123)</f>
        <v>0</v>
      </c>
      <c r="V124" s="12"/>
      <c r="W124" s="38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32"/>
      <c r="K125" s="12"/>
      <c r="L125" s="18"/>
      <c r="M125" s="12"/>
      <c r="N125" s="18"/>
      <c r="O125" s="12"/>
      <c r="P125" s="18"/>
      <c r="Q125" s="12"/>
      <c r="R125" s="18"/>
      <c r="S125" s="12"/>
      <c r="T125" s="24"/>
      <c r="U125" s="32"/>
      <c r="V125" s="12"/>
      <c r="W125" s="18"/>
    </row>
    <row r="126" spans="1:23">
      <c r="A126" s="19" t="s">
        <v>61</v>
      </c>
      <c r="B126" s="12"/>
      <c r="C126" s="24"/>
      <c r="D126" s="12"/>
      <c r="E126" s="12"/>
      <c r="F126" s="12"/>
      <c r="G126" s="12"/>
      <c r="H126" s="12"/>
      <c r="I126" s="12"/>
      <c r="J126" s="32"/>
      <c r="K126" s="12"/>
      <c r="L126" s="18"/>
      <c r="M126" s="12"/>
      <c r="N126" s="18"/>
      <c r="O126" s="12"/>
      <c r="P126" s="18"/>
      <c r="Q126" s="12"/>
      <c r="R126" s="18"/>
      <c r="S126" s="12"/>
      <c r="T126" s="24"/>
      <c r="U126" s="32"/>
      <c r="V126" s="12"/>
      <c r="W126" s="18"/>
    </row>
    <row r="127" spans="1:23">
      <c r="A127" s="20" t="s">
        <v>40</v>
      </c>
      <c r="B127" s="12"/>
      <c r="C127" s="25">
        <v>59085678.11</v>
      </c>
      <c r="D127" s="14">
        <v>19090030.83</v>
      </c>
      <c r="E127" s="14"/>
      <c r="F127" s="14"/>
      <c r="G127" s="14"/>
      <c r="H127" s="14"/>
      <c r="I127" s="14"/>
      <c r="J127" s="33">
        <v>78175708.94</v>
      </c>
      <c r="K127" s="12"/>
      <c r="L127" s="37">
        <v>373934.64</v>
      </c>
      <c r="M127" s="12"/>
      <c r="N127" s="37">
        <v>78549643.58</v>
      </c>
      <c r="O127" s="12"/>
      <c r="P127" s="37">
        <v>79085703.59</v>
      </c>
      <c r="Q127" s="12"/>
      <c r="R127" s="37">
        <v>-536060.01</v>
      </c>
      <c r="S127" s="12"/>
      <c r="T127" s="25"/>
      <c r="U127" s="33">
        <v>2146918</v>
      </c>
      <c r="V127" s="12"/>
      <c r="W127" s="37">
        <v>-2682978.01</v>
      </c>
    </row>
    <row r="128" spans="1:23">
      <c r="A128" s="20" t="s">
        <v>41</v>
      </c>
      <c r="B128" s="12"/>
      <c r="C128" s="25">
        <v>52153592.65</v>
      </c>
      <c r="D128" s="14">
        <v>18817413.91</v>
      </c>
      <c r="E128" s="14"/>
      <c r="F128" s="14"/>
      <c r="G128" s="14"/>
      <c r="H128" s="14"/>
      <c r="I128" s="14"/>
      <c r="J128" s="33">
        <v>70971006.56</v>
      </c>
      <c r="K128" s="12"/>
      <c r="L128" s="37">
        <v>349334.88</v>
      </c>
      <c r="M128" s="12"/>
      <c r="N128" s="37">
        <v>71320341.44</v>
      </c>
      <c r="O128" s="12"/>
      <c r="P128" s="37">
        <v>74889381.57</v>
      </c>
      <c r="Q128" s="12"/>
      <c r="R128" s="37">
        <v>-3569040.13</v>
      </c>
      <c r="S128" s="12"/>
      <c r="T128" s="25"/>
      <c r="U128" s="33">
        <v>2122602</v>
      </c>
      <c r="V128" s="12"/>
      <c r="W128" s="37">
        <v>-5691642.13</v>
      </c>
    </row>
    <row r="129" spans="1:23">
      <c r="A129" s="20" t="s">
        <v>42</v>
      </c>
      <c r="B129" s="12"/>
      <c r="C129" s="25">
        <v>53783673.79</v>
      </c>
      <c r="D129" s="14">
        <v>19471234.17</v>
      </c>
      <c r="E129" s="14"/>
      <c r="F129" s="14"/>
      <c r="G129" s="14"/>
      <c r="H129" s="14"/>
      <c r="I129" s="14"/>
      <c r="J129" s="33">
        <v>73254907.96</v>
      </c>
      <c r="K129" s="12"/>
      <c r="L129" s="37">
        <v>367841.26</v>
      </c>
      <c r="M129" s="12"/>
      <c r="N129" s="37">
        <v>73622749.22</v>
      </c>
      <c r="O129" s="12"/>
      <c r="P129" s="37">
        <v>76334422.25</v>
      </c>
      <c r="Q129" s="12"/>
      <c r="R129" s="37">
        <v>-2711673.03</v>
      </c>
      <c r="S129" s="12"/>
      <c r="T129" s="25"/>
      <c r="U129" s="33">
        <v>2115398</v>
      </c>
      <c r="V129" s="12"/>
      <c r="W129" s="37">
        <v>-4827071.03</v>
      </c>
    </row>
    <row r="130" spans="1:23">
      <c r="A130" s="20" t="s">
        <v>43</v>
      </c>
      <c r="B130" s="12"/>
      <c r="C130" s="25">
        <v>55944358.72</v>
      </c>
      <c r="D130" s="14">
        <v>18243813.94</v>
      </c>
      <c r="E130" s="14"/>
      <c r="F130" s="14"/>
      <c r="G130" s="14"/>
      <c r="H130" s="14"/>
      <c r="I130" s="14"/>
      <c r="J130" s="33">
        <v>74188172.66</v>
      </c>
      <c r="K130" s="12"/>
      <c r="L130" s="37">
        <v>355317.41</v>
      </c>
      <c r="M130" s="12"/>
      <c r="N130" s="37">
        <v>74543490.07</v>
      </c>
      <c r="O130" s="12"/>
      <c r="P130" s="37">
        <v>79213380.46</v>
      </c>
      <c r="Q130" s="12"/>
      <c r="R130" s="37">
        <v>-4669890.39</v>
      </c>
      <c r="S130" s="12"/>
      <c r="T130" s="25"/>
      <c r="U130" s="33">
        <v>2123068</v>
      </c>
      <c r="V130" s="12"/>
      <c r="W130" s="37">
        <v>-6792958.39</v>
      </c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34" t="str">
        <f>SUM(J127:J130)</f>
        <v>0</v>
      </c>
      <c r="K131" s="12"/>
      <c r="L131" s="38" t="str">
        <f>SUM(L127:L130)</f>
        <v>0</v>
      </c>
      <c r="M131" s="12"/>
      <c r="N131" s="38" t="str">
        <f>SUM(N127:N130)</f>
        <v>0</v>
      </c>
      <c r="O131" s="12"/>
      <c r="P131" s="38" t="str">
        <f>SUM(P127:P130)</f>
        <v>0</v>
      </c>
      <c r="Q131" s="12"/>
      <c r="R131" s="38" t="str">
        <f>SUM(R127:R130)</f>
        <v>0</v>
      </c>
      <c r="S131" s="12"/>
      <c r="T131" s="26" t="str">
        <f>SUM(T127:T130)</f>
        <v>0</v>
      </c>
      <c r="U131" s="34" t="str">
        <f>SUM(U127:U130)</f>
        <v>0</v>
      </c>
      <c r="V131" s="12"/>
      <c r="W131" s="38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32"/>
      <c r="K132" s="12"/>
      <c r="L132" s="18"/>
      <c r="M132" s="12"/>
      <c r="N132" s="18"/>
      <c r="O132" s="12"/>
      <c r="P132" s="18"/>
      <c r="Q132" s="12"/>
      <c r="R132" s="18"/>
      <c r="S132" s="12"/>
      <c r="T132" s="24"/>
      <c r="U132" s="32"/>
      <c r="V132" s="12"/>
      <c r="W132" s="18"/>
    </row>
    <row r="133" spans="1:23">
      <c r="A133" s="21" t="s">
        <v>62</v>
      </c>
      <c r="B133" s="13"/>
      <c r="C133" s="27" t="str">
        <f>C12+C19+C26+C33+C40+C47+C54+C61+C68+C75+C82+C89+C96+C103+C110+C117+C124+C131</f>
        <v>0</v>
      </c>
      <c r="D133" s="16" t="str">
        <f>D12+D19+D26+D33+D40+D47+D54+D61+D68+D75+D82+D89+D96+D103+D110+D117+D124+D131</f>
        <v>0</v>
      </c>
      <c r="E133" s="16" t="str">
        <f>E12+E19+E26+E33+E40+E47+E54+E61+E68+E75+E82+E89+E96+E103+E110+E117+E124+E131</f>
        <v>0</v>
      </c>
      <c r="F133" s="16" t="str">
        <f>F12+F19+F26+F33+F40+F47+F54+F61+F68+F75+F82+F89+F96+F103+F110+F117+F124+F131</f>
        <v>0</v>
      </c>
      <c r="G133" s="16" t="str">
        <f>G12+G19+G26+G33+G40+G47+G54+G61+G68+G75+G82+G89+G96+G103+G110+G117+G124+G131</f>
        <v>0</v>
      </c>
      <c r="H133" s="16" t="str">
        <f>H12+H19+H26+H33+H40+H47+H54+H61+H68+H75+H82+H89+H96+H103+H110+H117+H124+H131</f>
        <v>0</v>
      </c>
      <c r="I133" s="16" t="str">
        <f>I12+I19+I26+I33+I40+I47+I54+I61+I68+I75+I82+I89+I96+I103+I110+I117+I124+I131</f>
        <v>0</v>
      </c>
      <c r="J133" s="35" t="str">
        <f>J12+J19+J26+J33+J40+J47+J54+J61+J68+J75+J82+J89+J96+J103+J110+J117+J124+J131</f>
        <v>0</v>
      </c>
      <c r="K133" s="13"/>
      <c r="L133" s="39" t="str">
        <f>L12+L19+L26+L33+L40+L47+L54+L61+L68+L75+L82+L89+L96+L103+L110+L117+L124+L131</f>
        <v>0</v>
      </c>
      <c r="M133" s="13"/>
      <c r="N133" s="39" t="str">
        <f>N12+N19+N26+N33+N40+N47+N54+N61+N68+N75+N82+N89+N96+N103+N110+N117+N124+N131</f>
        <v>0</v>
      </c>
      <c r="O133" s="13"/>
      <c r="P133" s="39" t="str">
        <f>P12+P19+P26+P33+P40+P47+P54+P61+P68+P75+P82+P89+P96+P103+P110+P117+P124+P131</f>
        <v>0</v>
      </c>
      <c r="Q133" s="13"/>
      <c r="R133" s="39" t="str">
        <f>R12+R19+R26+R33+R40+R47+R54+R61+R68+R75+R82+R89+R96+R103+R110+R117+R124+R131</f>
        <v>0</v>
      </c>
      <c r="S133" s="13"/>
      <c r="T133" s="27" t="str">
        <f>T12+T19+T26+T33+T40+T47+T54+T61+T68+T75+T82+T89+T96+T103+T110+T117+T124+T131</f>
        <v>0</v>
      </c>
      <c r="U133" s="35" t="str">
        <f>U12+U19+U26+U33+U40+U47+U54+U61+U68+U75+U82+U89+U96+U103+U110+U117+U124+U131</f>
        <v>0</v>
      </c>
      <c r="V133" s="13"/>
      <c r="W133" s="39" t="str">
        <f>W12+W19+W26+W33+W40+W47+W54+W61+W68+W75+W82+W89+W96+W103+W110+W117+W124+W131</f>
        <v>0</v>
      </c>
    </row>
    <row r="134" spans="1:23">
      <c r="A134" s="18"/>
      <c r="B134" s="12"/>
      <c r="C134" s="24"/>
      <c r="D134" s="12"/>
      <c r="E134" s="12"/>
      <c r="F134" s="12"/>
      <c r="G134" s="12"/>
      <c r="H134" s="12"/>
      <c r="I134" s="12"/>
      <c r="J134" s="32"/>
      <c r="K134" s="12"/>
      <c r="L134" s="18"/>
      <c r="M134" s="12"/>
      <c r="N134" s="18"/>
      <c r="O134" s="12"/>
      <c r="P134" s="18"/>
      <c r="Q134" s="12"/>
      <c r="R134" s="18"/>
      <c r="S134" s="12"/>
      <c r="T134" s="24"/>
      <c r="U134" s="32"/>
      <c r="V134" s="12"/>
      <c r="W134" s="18"/>
    </row>
    <row r="135" spans="1:23">
      <c r="A135" s="19" t="s">
        <v>63</v>
      </c>
      <c r="B135" s="12"/>
      <c r="C135" s="24"/>
      <c r="D135" s="12"/>
      <c r="E135" s="12"/>
      <c r="F135" s="12"/>
      <c r="G135" s="12"/>
      <c r="H135" s="12"/>
      <c r="I135" s="12"/>
      <c r="J135" s="32"/>
      <c r="K135" s="12"/>
      <c r="L135" s="18"/>
      <c r="M135" s="12"/>
      <c r="N135" s="18"/>
      <c r="O135" s="12"/>
      <c r="P135" s="18"/>
      <c r="Q135" s="12"/>
      <c r="R135" s="18"/>
      <c r="S135" s="12"/>
      <c r="T135" s="24"/>
      <c r="U135" s="32"/>
      <c r="V135" s="12"/>
      <c r="W135" s="18"/>
    </row>
    <row r="136" spans="1:23">
      <c r="A136" s="20" t="s">
        <v>40</v>
      </c>
      <c r="B136" s="12"/>
      <c r="C136" s="25">
        <v>5336559</v>
      </c>
      <c r="D136" s="14">
        <v>8100630</v>
      </c>
      <c r="E136" s="14"/>
      <c r="F136" s="14">
        <v>8223603</v>
      </c>
      <c r="G136" s="14"/>
      <c r="H136" s="14">
        <v>0</v>
      </c>
      <c r="I136" s="14">
        <v>8223603</v>
      </c>
      <c r="J136" s="33">
        <v>21660792</v>
      </c>
      <c r="K136" s="12"/>
      <c r="L136" s="37">
        <v>507473</v>
      </c>
      <c r="M136" s="12"/>
      <c r="N136" s="37">
        <v>22168265</v>
      </c>
      <c r="O136" s="12"/>
      <c r="P136" s="37">
        <v>16539752</v>
      </c>
      <c r="Q136" s="12"/>
      <c r="R136" s="37">
        <v>5628513</v>
      </c>
      <c r="S136" s="12"/>
      <c r="T136" s="25">
        <v>0</v>
      </c>
      <c r="U136" s="33">
        <v>0</v>
      </c>
      <c r="V136" s="12"/>
      <c r="W136" s="37">
        <v>5628513</v>
      </c>
    </row>
    <row r="137" spans="1:23">
      <c r="A137" s="20" t="s">
        <v>41</v>
      </c>
      <c r="B137" s="12"/>
      <c r="C137" s="25">
        <v>4685612</v>
      </c>
      <c r="D137" s="14">
        <v>8158513</v>
      </c>
      <c r="E137" s="14"/>
      <c r="F137" s="14">
        <v>3380979</v>
      </c>
      <c r="G137" s="14"/>
      <c r="H137" s="14">
        <v>0</v>
      </c>
      <c r="I137" s="14">
        <v>3380979</v>
      </c>
      <c r="J137" s="33">
        <v>16225104</v>
      </c>
      <c r="K137" s="12"/>
      <c r="L137" s="37">
        <v>644249</v>
      </c>
      <c r="M137" s="12"/>
      <c r="N137" s="37">
        <v>16869353</v>
      </c>
      <c r="O137" s="12"/>
      <c r="P137" s="37">
        <v>16308769</v>
      </c>
      <c r="Q137" s="12"/>
      <c r="R137" s="37">
        <v>560584</v>
      </c>
      <c r="S137" s="12"/>
      <c r="T137" s="25">
        <v>0</v>
      </c>
      <c r="U137" s="33">
        <v>0</v>
      </c>
      <c r="V137" s="12"/>
      <c r="W137" s="37">
        <v>560584</v>
      </c>
    </row>
    <row r="138" spans="1:23">
      <c r="A138" s="20" t="s">
        <v>42</v>
      </c>
      <c r="B138" s="12"/>
      <c r="C138" s="25">
        <v>6252883</v>
      </c>
      <c r="D138" s="14">
        <v>7551578</v>
      </c>
      <c r="E138" s="14"/>
      <c r="F138" s="14">
        <v>2300904</v>
      </c>
      <c r="G138" s="14"/>
      <c r="H138" s="14">
        <v>0</v>
      </c>
      <c r="I138" s="14">
        <v>2300904</v>
      </c>
      <c r="J138" s="33">
        <v>16105365</v>
      </c>
      <c r="K138" s="12"/>
      <c r="L138" s="37">
        <v>147793</v>
      </c>
      <c r="M138" s="12"/>
      <c r="N138" s="37">
        <v>16253158</v>
      </c>
      <c r="O138" s="12"/>
      <c r="P138" s="37">
        <v>16131120</v>
      </c>
      <c r="Q138" s="12"/>
      <c r="R138" s="37">
        <v>122038</v>
      </c>
      <c r="S138" s="12"/>
      <c r="T138" s="25">
        <v>0</v>
      </c>
      <c r="U138" s="33">
        <v>0</v>
      </c>
      <c r="V138" s="12"/>
      <c r="W138" s="37">
        <v>122038</v>
      </c>
    </row>
    <row r="139" spans="1:23">
      <c r="A139" s="20" t="s">
        <v>43</v>
      </c>
      <c r="B139" s="12"/>
      <c r="C139" s="25">
        <v>3586174</v>
      </c>
      <c r="D139" s="14">
        <v>8519940</v>
      </c>
      <c r="E139" s="14"/>
      <c r="F139" s="14">
        <v>3086776</v>
      </c>
      <c r="G139" s="14"/>
      <c r="H139" s="14">
        <v>0</v>
      </c>
      <c r="I139" s="14">
        <v>3086776</v>
      </c>
      <c r="J139" s="33">
        <v>15192890</v>
      </c>
      <c r="K139" s="12"/>
      <c r="L139" s="37">
        <v>184384</v>
      </c>
      <c r="M139" s="12"/>
      <c r="N139" s="37">
        <v>15377274</v>
      </c>
      <c r="O139" s="12"/>
      <c r="P139" s="37">
        <v>15678284</v>
      </c>
      <c r="Q139" s="12"/>
      <c r="R139" s="37">
        <v>-301010</v>
      </c>
      <c r="S139" s="12"/>
      <c r="T139" s="25">
        <v>0</v>
      </c>
      <c r="U139" s="33">
        <v>0</v>
      </c>
      <c r="V139" s="12"/>
      <c r="W139" s="37">
        <v>-301010</v>
      </c>
    </row>
    <row r="140" spans="1:23">
      <c r="A140" s="19" t="s">
        <v>44</v>
      </c>
      <c r="B140" s="12"/>
      <c r="C140" s="26" t="str">
        <f>SUM(C136:C139)</f>
        <v>0</v>
      </c>
      <c r="D140" s="15" t="str">
        <f>SUM(D136:D139)</f>
        <v>0</v>
      </c>
      <c r="E140" s="15" t="str">
        <f>SUM(E136:E139)</f>
        <v>0</v>
      </c>
      <c r="F140" s="15" t="str">
        <f>SUM(F136:F139)</f>
        <v>0</v>
      </c>
      <c r="G140" s="15" t="str">
        <f>SUM(G136:G139)</f>
        <v>0</v>
      </c>
      <c r="H140" s="15" t="str">
        <f>SUM(H136:H139)</f>
        <v>0</v>
      </c>
      <c r="I140" s="15" t="str">
        <f>SUM(I136:I139)</f>
        <v>0</v>
      </c>
      <c r="J140" s="34" t="str">
        <f>SUM(J136:J139)</f>
        <v>0</v>
      </c>
      <c r="K140" s="12"/>
      <c r="L140" s="38" t="str">
        <f>SUM(L136:L139)</f>
        <v>0</v>
      </c>
      <c r="M140" s="12"/>
      <c r="N140" s="38" t="str">
        <f>SUM(N136:N139)</f>
        <v>0</v>
      </c>
      <c r="O140" s="12"/>
      <c r="P140" s="38" t="str">
        <f>SUM(P136:P139)</f>
        <v>0</v>
      </c>
      <c r="Q140" s="12"/>
      <c r="R140" s="38" t="str">
        <f>SUM(R136:R139)</f>
        <v>0</v>
      </c>
      <c r="S140" s="12"/>
      <c r="T140" s="26" t="str">
        <f>SUM(T136:T139)</f>
        <v>0</v>
      </c>
      <c r="U140" s="34" t="str">
        <f>SUM(U136:U139)</f>
        <v>0</v>
      </c>
      <c r="V140" s="12"/>
      <c r="W140" s="38" t="str">
        <f>SUM(W136:W139)</f>
        <v>0</v>
      </c>
    </row>
    <row r="141" spans="1:23">
      <c r="A141" s="18"/>
      <c r="B141" s="12"/>
      <c r="C141" s="24"/>
      <c r="D141" s="12"/>
      <c r="E141" s="12"/>
      <c r="F141" s="12"/>
      <c r="G141" s="12"/>
      <c r="H141" s="12"/>
      <c r="I141" s="12"/>
      <c r="J141" s="32"/>
      <c r="K141" s="12"/>
      <c r="L141" s="18"/>
      <c r="M141" s="12"/>
      <c r="N141" s="18"/>
      <c r="O141" s="12"/>
      <c r="P141" s="18"/>
      <c r="Q141" s="12"/>
      <c r="R141" s="18"/>
      <c r="S141" s="12"/>
      <c r="T141" s="24"/>
      <c r="U141" s="32"/>
      <c r="V141" s="12"/>
      <c r="W141" s="18"/>
    </row>
    <row r="142" spans="1:23">
      <c r="A142" s="19" t="s">
        <v>64</v>
      </c>
      <c r="B142" s="12"/>
      <c r="C142" s="24"/>
      <c r="D142" s="12"/>
      <c r="E142" s="12"/>
      <c r="F142" s="12"/>
      <c r="G142" s="12"/>
      <c r="H142" s="12"/>
      <c r="I142" s="12"/>
      <c r="J142" s="32"/>
      <c r="K142" s="12"/>
      <c r="L142" s="18"/>
      <c r="M142" s="12"/>
      <c r="N142" s="18"/>
      <c r="O142" s="12"/>
      <c r="P142" s="18"/>
      <c r="Q142" s="12"/>
      <c r="R142" s="18"/>
      <c r="S142" s="12"/>
      <c r="T142" s="24"/>
      <c r="U142" s="32"/>
      <c r="V142" s="12"/>
      <c r="W142" s="18"/>
    </row>
    <row r="143" spans="1:23">
      <c r="A143" s="20" t="s">
        <v>40</v>
      </c>
      <c r="B143" s="12"/>
      <c r="C143" s="25">
        <v>158412</v>
      </c>
      <c r="D143" s="14">
        <v>1711879</v>
      </c>
      <c r="E143" s="14">
        <v>632338</v>
      </c>
      <c r="F143" s="14">
        <v>347491</v>
      </c>
      <c r="G143" s="14"/>
      <c r="H143" s="14">
        <v>375</v>
      </c>
      <c r="I143" s="14">
        <v>980204</v>
      </c>
      <c r="J143" s="33">
        <v>2850495</v>
      </c>
      <c r="K143" s="12"/>
      <c r="L143" s="37">
        <v>123782</v>
      </c>
      <c r="M143" s="12"/>
      <c r="N143" s="37">
        <v>2974277</v>
      </c>
      <c r="O143" s="12"/>
      <c r="P143" s="37">
        <v>3850799</v>
      </c>
      <c r="Q143" s="12"/>
      <c r="R143" s="37">
        <v>-876522</v>
      </c>
      <c r="S143" s="12"/>
      <c r="T143" s="25">
        <v>841543</v>
      </c>
      <c r="U143" s="33">
        <v>682574</v>
      </c>
      <c r="V143" s="12"/>
      <c r="W143" s="37">
        <v>-717553</v>
      </c>
    </row>
    <row r="144" spans="1:23">
      <c r="A144" s="20" t="s">
        <v>41</v>
      </c>
      <c r="B144" s="12"/>
      <c r="C144" s="25">
        <v>322724</v>
      </c>
      <c r="D144" s="14">
        <v>1550538</v>
      </c>
      <c r="E144" s="14">
        <v>646350</v>
      </c>
      <c r="F144" s="14">
        <v>491907</v>
      </c>
      <c r="G144" s="14"/>
      <c r="H144" s="14">
        <v>310</v>
      </c>
      <c r="I144" s="14">
        <v>1138567</v>
      </c>
      <c r="J144" s="33">
        <v>3011829</v>
      </c>
      <c r="K144" s="12"/>
      <c r="L144" s="37">
        <v>147956</v>
      </c>
      <c r="M144" s="12"/>
      <c r="N144" s="37">
        <v>3159785</v>
      </c>
      <c r="O144" s="12"/>
      <c r="P144" s="37">
        <v>4225264</v>
      </c>
      <c r="Q144" s="12"/>
      <c r="R144" s="37">
        <v>-1065479</v>
      </c>
      <c r="S144" s="12"/>
      <c r="T144" s="25">
        <v>5551592</v>
      </c>
      <c r="U144" s="33">
        <v>520</v>
      </c>
      <c r="V144" s="12"/>
      <c r="W144" s="37">
        <v>4485593</v>
      </c>
    </row>
    <row r="145" spans="1:23">
      <c r="A145" s="20" t="s">
        <v>42</v>
      </c>
      <c r="B145" s="12"/>
      <c r="C145" s="25">
        <v>-35707</v>
      </c>
      <c r="D145" s="14">
        <v>1748114</v>
      </c>
      <c r="E145" s="14">
        <v>620010</v>
      </c>
      <c r="F145" s="14">
        <v>440584</v>
      </c>
      <c r="G145" s="14"/>
      <c r="H145" s="14">
        <v>1006</v>
      </c>
      <c r="I145" s="14">
        <v>1061600</v>
      </c>
      <c r="J145" s="33">
        <v>2774007</v>
      </c>
      <c r="K145" s="12"/>
      <c r="L145" s="37">
        <v>202172</v>
      </c>
      <c r="M145" s="12"/>
      <c r="N145" s="37">
        <v>2976179</v>
      </c>
      <c r="O145" s="12"/>
      <c r="P145" s="37">
        <v>4547952</v>
      </c>
      <c r="Q145" s="12"/>
      <c r="R145" s="37">
        <v>-1571773</v>
      </c>
      <c r="S145" s="12"/>
      <c r="T145" s="25">
        <v>1229798</v>
      </c>
      <c r="U145" s="33">
        <v>1157</v>
      </c>
      <c r="V145" s="12"/>
      <c r="W145" s="37">
        <v>-343132</v>
      </c>
    </row>
    <row r="146" spans="1:23">
      <c r="A146" s="20" t="s">
        <v>43</v>
      </c>
      <c r="B146" s="12"/>
      <c r="C146" s="25">
        <v>46948</v>
      </c>
      <c r="D146" s="14">
        <v>1946488</v>
      </c>
      <c r="E146" s="14">
        <v>479979</v>
      </c>
      <c r="F146" s="14">
        <v>440996</v>
      </c>
      <c r="G146" s="14"/>
      <c r="H146" s="14">
        <v>202</v>
      </c>
      <c r="I146" s="14">
        <v>921177</v>
      </c>
      <c r="J146" s="33">
        <v>2914613</v>
      </c>
      <c r="K146" s="12"/>
      <c r="L146" s="37">
        <v>169485</v>
      </c>
      <c r="M146" s="12"/>
      <c r="N146" s="37">
        <v>3084098</v>
      </c>
      <c r="O146" s="12"/>
      <c r="P146" s="37">
        <v>4237933</v>
      </c>
      <c r="Q146" s="12"/>
      <c r="R146" s="37">
        <v>-1153835</v>
      </c>
      <c r="S146" s="12"/>
      <c r="T146" s="25">
        <v>1602634</v>
      </c>
      <c r="U146" s="33">
        <v>1655</v>
      </c>
      <c r="V146" s="12"/>
      <c r="W146" s="37">
        <v>447144</v>
      </c>
    </row>
    <row r="147" spans="1:23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15" t="str">
        <f>SUM(I143:I146)</f>
        <v>0</v>
      </c>
      <c r="J147" s="34" t="str">
        <f>SUM(J143:J146)</f>
        <v>0</v>
      </c>
      <c r="K147" s="12"/>
      <c r="L147" s="38" t="str">
        <f>SUM(L143:L146)</f>
        <v>0</v>
      </c>
      <c r="M147" s="12"/>
      <c r="N147" s="38" t="str">
        <f>SUM(N143:N146)</f>
        <v>0</v>
      </c>
      <c r="O147" s="12"/>
      <c r="P147" s="38" t="str">
        <f>SUM(P143:P146)</f>
        <v>0</v>
      </c>
      <c r="Q147" s="12"/>
      <c r="R147" s="38" t="str">
        <f>SUM(R143:R146)</f>
        <v>0</v>
      </c>
      <c r="S147" s="12"/>
      <c r="T147" s="26" t="str">
        <f>SUM(T143:T146)</f>
        <v>0</v>
      </c>
      <c r="U147" s="34" t="str">
        <f>SUM(U143:U146)</f>
        <v>0</v>
      </c>
      <c r="V147" s="12"/>
      <c r="W147" s="38" t="str">
        <f>SUM(W143:W146)</f>
        <v>0</v>
      </c>
    </row>
    <row r="148" spans="1:23">
      <c r="A148" s="18"/>
      <c r="B148" s="12"/>
      <c r="C148" s="24"/>
      <c r="D148" s="12"/>
      <c r="E148" s="12"/>
      <c r="F148" s="12"/>
      <c r="G148" s="12"/>
      <c r="H148" s="12"/>
      <c r="I148" s="12"/>
      <c r="J148" s="32"/>
      <c r="K148" s="12"/>
      <c r="L148" s="18"/>
      <c r="M148" s="12"/>
      <c r="N148" s="18"/>
      <c r="O148" s="12"/>
      <c r="P148" s="18"/>
      <c r="Q148" s="12"/>
      <c r="R148" s="18"/>
      <c r="S148" s="12"/>
      <c r="T148" s="24"/>
      <c r="U148" s="32"/>
      <c r="V148" s="12"/>
      <c r="W148" s="18"/>
    </row>
    <row r="149" spans="1:23">
      <c r="A149" s="19" t="s">
        <v>65</v>
      </c>
      <c r="B149" s="12"/>
      <c r="C149" s="24"/>
      <c r="D149" s="12"/>
      <c r="E149" s="12"/>
      <c r="F149" s="12"/>
      <c r="G149" s="12"/>
      <c r="H149" s="12"/>
      <c r="I149" s="12"/>
      <c r="J149" s="32"/>
      <c r="K149" s="12"/>
      <c r="L149" s="18"/>
      <c r="M149" s="12"/>
      <c r="N149" s="18"/>
      <c r="O149" s="12"/>
      <c r="P149" s="18"/>
      <c r="Q149" s="12"/>
      <c r="R149" s="18"/>
      <c r="S149" s="12"/>
      <c r="T149" s="24"/>
      <c r="U149" s="32"/>
      <c r="V149" s="12"/>
      <c r="W149" s="18"/>
    </row>
    <row r="150" spans="1:23">
      <c r="A150" s="20" t="s">
        <v>40</v>
      </c>
      <c r="B150" s="12"/>
      <c r="C150" s="25">
        <v>2311129.34</v>
      </c>
      <c r="D150" s="14">
        <v>5837697.44</v>
      </c>
      <c r="E150" s="14"/>
      <c r="F150" s="14"/>
      <c r="G150" s="14"/>
      <c r="H150" s="14">
        <v>290307</v>
      </c>
      <c r="I150" s="14">
        <v>290307</v>
      </c>
      <c r="J150" s="33">
        <v>8439133.78</v>
      </c>
      <c r="K150" s="12"/>
      <c r="L150" s="37">
        <v>235062.22</v>
      </c>
      <c r="M150" s="12"/>
      <c r="N150" s="37">
        <v>8674196</v>
      </c>
      <c r="O150" s="12"/>
      <c r="P150" s="37">
        <v>8402994</v>
      </c>
      <c r="Q150" s="12"/>
      <c r="R150" s="37">
        <v>271202</v>
      </c>
      <c r="S150" s="12"/>
      <c r="T150" s="25">
        <v>2403</v>
      </c>
      <c r="U150" s="33"/>
      <c r="V150" s="12"/>
      <c r="W150" s="37">
        <v>273605</v>
      </c>
    </row>
    <row r="151" spans="1:23">
      <c r="A151" s="20" t="s">
        <v>41</v>
      </c>
      <c r="B151" s="12"/>
      <c r="C151" s="25">
        <v>2198123.88</v>
      </c>
      <c r="D151" s="14">
        <v>5913347.21</v>
      </c>
      <c r="E151" s="14"/>
      <c r="F151" s="14"/>
      <c r="G151" s="14"/>
      <c r="H151" s="14">
        <v>47893.48</v>
      </c>
      <c r="I151" s="14">
        <v>47893.48</v>
      </c>
      <c r="J151" s="33">
        <v>8159364.57</v>
      </c>
      <c r="K151" s="12"/>
      <c r="L151" s="37">
        <v>212088.31</v>
      </c>
      <c r="M151" s="12"/>
      <c r="N151" s="37">
        <v>8371452.88</v>
      </c>
      <c r="O151" s="12"/>
      <c r="P151" s="37">
        <v>8364653.86</v>
      </c>
      <c r="Q151" s="12"/>
      <c r="R151" s="37">
        <v>6799.02</v>
      </c>
      <c r="S151" s="12"/>
      <c r="T151" s="25">
        <v>2403.94</v>
      </c>
      <c r="U151" s="33"/>
      <c r="V151" s="12"/>
      <c r="W151" s="37">
        <v>9202.96</v>
      </c>
    </row>
    <row r="152" spans="1:23">
      <c r="A152" s="20" t="s">
        <v>42</v>
      </c>
      <c r="B152" s="12"/>
      <c r="C152" s="25">
        <v>2756206.33</v>
      </c>
      <c r="D152" s="14">
        <v>5993390.43</v>
      </c>
      <c r="E152" s="14"/>
      <c r="F152" s="14"/>
      <c r="G152" s="14"/>
      <c r="H152" s="14">
        <v>71833.28</v>
      </c>
      <c r="I152" s="14">
        <v>71833.28</v>
      </c>
      <c r="J152" s="33">
        <v>8821430.04</v>
      </c>
      <c r="K152" s="12"/>
      <c r="L152" s="37"/>
      <c r="M152" s="12"/>
      <c r="N152" s="37">
        <v>8821430.04</v>
      </c>
      <c r="O152" s="12"/>
      <c r="P152" s="37">
        <v>8757153.92</v>
      </c>
      <c r="Q152" s="12"/>
      <c r="R152" s="37">
        <v>64276.12</v>
      </c>
      <c r="S152" s="12"/>
      <c r="T152" s="25">
        <v>1803.97</v>
      </c>
      <c r="U152" s="33"/>
      <c r="V152" s="12"/>
      <c r="W152" s="37">
        <v>66080.09</v>
      </c>
    </row>
    <row r="153" spans="1:23">
      <c r="A153" s="20" t="s">
        <v>43</v>
      </c>
      <c r="B153" s="12"/>
      <c r="C153" s="25">
        <v>1628231.35</v>
      </c>
      <c r="D153" s="14">
        <v>4083417.65</v>
      </c>
      <c r="E153" s="14"/>
      <c r="F153" s="14"/>
      <c r="G153" s="14"/>
      <c r="H153" s="14">
        <v>4783269.75</v>
      </c>
      <c r="I153" s="14">
        <v>4783269.75</v>
      </c>
      <c r="J153" s="33">
        <v>10494918.75</v>
      </c>
      <c r="K153" s="12"/>
      <c r="L153" s="37">
        <v>231476.77</v>
      </c>
      <c r="M153" s="12"/>
      <c r="N153" s="37">
        <v>10726395.52</v>
      </c>
      <c r="O153" s="12"/>
      <c r="P153" s="37">
        <v>9325258</v>
      </c>
      <c r="Q153" s="12"/>
      <c r="R153" s="37">
        <v>1401137.52</v>
      </c>
      <c r="S153" s="12"/>
      <c r="T153" s="25">
        <v>1606.26</v>
      </c>
      <c r="U153" s="33"/>
      <c r="V153" s="12"/>
      <c r="W153" s="37">
        <v>1402743.78</v>
      </c>
    </row>
    <row r="154" spans="1:23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15" t="str">
        <f>SUM(I150:I153)</f>
        <v>0</v>
      </c>
      <c r="J154" s="34" t="str">
        <f>SUM(J150:J153)</f>
        <v>0</v>
      </c>
      <c r="K154" s="12"/>
      <c r="L154" s="38" t="str">
        <f>SUM(L150:L153)</f>
        <v>0</v>
      </c>
      <c r="M154" s="12"/>
      <c r="N154" s="38" t="str">
        <f>SUM(N150:N153)</f>
        <v>0</v>
      </c>
      <c r="O154" s="12"/>
      <c r="P154" s="38" t="str">
        <f>SUM(P150:P153)</f>
        <v>0</v>
      </c>
      <c r="Q154" s="12"/>
      <c r="R154" s="38" t="str">
        <f>SUM(R150:R153)</f>
        <v>0</v>
      </c>
      <c r="S154" s="12"/>
      <c r="T154" s="26" t="str">
        <f>SUM(T150:T153)</f>
        <v>0</v>
      </c>
      <c r="U154" s="34" t="str">
        <f>SUM(U150:U153)</f>
        <v>0</v>
      </c>
      <c r="V154" s="12"/>
      <c r="W154" s="38" t="str">
        <f>SUM(W150:W153)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32"/>
      <c r="K155" s="12"/>
      <c r="L155" s="18"/>
      <c r="M155" s="12"/>
      <c r="N155" s="18"/>
      <c r="O155" s="12"/>
      <c r="P155" s="18"/>
      <c r="Q155" s="12"/>
      <c r="R155" s="18"/>
      <c r="S155" s="12"/>
      <c r="T155" s="24"/>
      <c r="U155" s="32"/>
      <c r="V155" s="12"/>
      <c r="W155" s="18"/>
    </row>
    <row r="156" spans="1:23">
      <c r="A156" s="19" t="s">
        <v>66</v>
      </c>
      <c r="B156" s="12"/>
      <c r="C156" s="24"/>
      <c r="D156" s="12"/>
      <c r="E156" s="12"/>
      <c r="F156" s="12"/>
      <c r="G156" s="12"/>
      <c r="H156" s="12"/>
      <c r="I156" s="12"/>
      <c r="J156" s="32"/>
      <c r="K156" s="12"/>
      <c r="L156" s="18"/>
      <c r="M156" s="12"/>
      <c r="N156" s="18"/>
      <c r="O156" s="12"/>
      <c r="P156" s="18"/>
      <c r="Q156" s="12"/>
      <c r="R156" s="18"/>
      <c r="S156" s="12"/>
      <c r="T156" s="24"/>
      <c r="U156" s="32"/>
      <c r="V156" s="12"/>
      <c r="W156" s="18"/>
    </row>
    <row r="157" spans="1:23">
      <c r="A157" s="20" t="s">
        <v>40</v>
      </c>
      <c r="B157" s="12"/>
      <c r="C157" s="25">
        <v>3785589.78</v>
      </c>
      <c r="D157" s="14">
        <v>16381652.57</v>
      </c>
      <c r="E157" s="14"/>
      <c r="F157" s="14">
        <v>1104133.65</v>
      </c>
      <c r="G157" s="14"/>
      <c r="H157" s="14"/>
      <c r="I157" s="14">
        <v>1104133.65</v>
      </c>
      <c r="J157" s="33">
        <v>21271376</v>
      </c>
      <c r="K157" s="12"/>
      <c r="L157" s="37">
        <v>295532</v>
      </c>
      <c r="M157" s="12"/>
      <c r="N157" s="37">
        <v>21566908</v>
      </c>
      <c r="O157" s="12"/>
      <c r="P157" s="37">
        <v>19431222.23</v>
      </c>
      <c r="Q157" s="12"/>
      <c r="R157" s="37">
        <v>2135685.77</v>
      </c>
      <c r="S157" s="12"/>
      <c r="T157" s="25">
        <v>-1834589.65</v>
      </c>
      <c r="U157" s="33"/>
      <c r="V157" s="12"/>
      <c r="W157" s="37">
        <v>301096.12</v>
      </c>
    </row>
    <row r="158" spans="1:23">
      <c r="A158" s="20" t="s">
        <v>41</v>
      </c>
      <c r="B158" s="12"/>
      <c r="C158" s="25">
        <v>2827406.17</v>
      </c>
      <c r="D158" s="14">
        <v>15518122.92</v>
      </c>
      <c r="E158" s="14"/>
      <c r="F158" s="14">
        <v>1191796.89</v>
      </c>
      <c r="G158" s="14"/>
      <c r="H158" s="14"/>
      <c r="I158" s="14">
        <v>1191796.89</v>
      </c>
      <c r="J158" s="33">
        <v>19537325.98</v>
      </c>
      <c r="K158" s="12"/>
      <c r="L158" s="37">
        <v>238743</v>
      </c>
      <c r="M158" s="12"/>
      <c r="N158" s="37">
        <v>19776068.98</v>
      </c>
      <c r="O158" s="12"/>
      <c r="P158" s="37">
        <v>18707223</v>
      </c>
      <c r="Q158" s="12"/>
      <c r="R158" s="37">
        <v>1068845.98</v>
      </c>
      <c r="S158" s="12"/>
      <c r="T158" s="25">
        <v>-2110921.18</v>
      </c>
      <c r="U158" s="33"/>
      <c r="V158" s="12"/>
      <c r="W158" s="37">
        <v>-1042075.2</v>
      </c>
    </row>
    <row r="159" spans="1:23">
      <c r="A159" s="20" t="s">
        <v>42</v>
      </c>
      <c r="B159" s="12"/>
      <c r="C159" s="25">
        <v>2319987.68</v>
      </c>
      <c r="D159" s="14">
        <v>16651146.74</v>
      </c>
      <c r="E159" s="14"/>
      <c r="F159" s="14">
        <v>1238558.56</v>
      </c>
      <c r="G159" s="14"/>
      <c r="H159" s="14"/>
      <c r="I159" s="14">
        <v>1238558.56</v>
      </c>
      <c r="J159" s="33">
        <v>20209692.98</v>
      </c>
      <c r="K159" s="12"/>
      <c r="L159" s="37">
        <v>515666</v>
      </c>
      <c r="M159" s="12"/>
      <c r="N159" s="37">
        <v>20725358.98</v>
      </c>
      <c r="O159" s="12"/>
      <c r="P159" s="37">
        <v>19351915.11</v>
      </c>
      <c r="Q159" s="12"/>
      <c r="R159" s="37">
        <v>1373443.87</v>
      </c>
      <c r="S159" s="12"/>
      <c r="T159" s="25">
        <v>-1246267</v>
      </c>
      <c r="U159" s="33"/>
      <c r="V159" s="12"/>
      <c r="W159" s="37">
        <v>127176.87</v>
      </c>
    </row>
    <row r="160" spans="1:23">
      <c r="A160" s="20" t="s">
        <v>43</v>
      </c>
      <c r="B160" s="12"/>
      <c r="C160" s="25">
        <v>3029839.9</v>
      </c>
      <c r="D160" s="14">
        <v>18216815.5</v>
      </c>
      <c r="E160" s="14"/>
      <c r="F160" s="14">
        <v>1585156.03</v>
      </c>
      <c r="G160" s="14"/>
      <c r="H160" s="14"/>
      <c r="I160" s="14">
        <v>1585156.03</v>
      </c>
      <c r="J160" s="33">
        <v>22831811.43</v>
      </c>
      <c r="K160" s="12"/>
      <c r="L160" s="37">
        <v>411023</v>
      </c>
      <c r="M160" s="12"/>
      <c r="N160" s="37">
        <v>23242834.43</v>
      </c>
      <c r="O160" s="12"/>
      <c r="P160" s="37">
        <v>21098146.69</v>
      </c>
      <c r="Q160" s="12"/>
      <c r="R160" s="37">
        <v>2144687.74</v>
      </c>
      <c r="S160" s="12"/>
      <c r="T160" s="25">
        <v>1581978</v>
      </c>
      <c r="U160" s="33"/>
      <c r="V160" s="12"/>
      <c r="W160" s="37">
        <v>3726665.74</v>
      </c>
    </row>
    <row r="161" spans="1:2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15" t="str">
        <f>SUM(I157:I160)</f>
        <v>0</v>
      </c>
      <c r="J161" s="34" t="str">
        <f>SUM(J157:J160)</f>
        <v>0</v>
      </c>
      <c r="K161" s="12"/>
      <c r="L161" s="38" t="str">
        <f>SUM(L157:L160)</f>
        <v>0</v>
      </c>
      <c r="M161" s="12"/>
      <c r="N161" s="38" t="str">
        <f>SUM(N157:N160)</f>
        <v>0</v>
      </c>
      <c r="O161" s="12"/>
      <c r="P161" s="38" t="str">
        <f>SUM(P157:P160)</f>
        <v>0</v>
      </c>
      <c r="Q161" s="12"/>
      <c r="R161" s="38" t="str">
        <f>SUM(R157:R160)</f>
        <v>0</v>
      </c>
      <c r="S161" s="12"/>
      <c r="T161" s="26" t="str">
        <f>SUM(T157:T160)</f>
        <v>0</v>
      </c>
      <c r="U161" s="34" t="str">
        <f>SUM(U157:U160)</f>
        <v>0</v>
      </c>
      <c r="V161" s="12"/>
      <c r="W161" s="38" t="str">
        <f>SUM(W157:W160)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32"/>
      <c r="K162" s="12"/>
      <c r="L162" s="18"/>
      <c r="M162" s="12"/>
      <c r="N162" s="18"/>
      <c r="O162" s="12"/>
      <c r="P162" s="18"/>
      <c r="Q162" s="12"/>
      <c r="R162" s="18"/>
      <c r="S162" s="12"/>
      <c r="T162" s="24"/>
      <c r="U162" s="32"/>
      <c r="V162" s="12"/>
      <c r="W162" s="18"/>
    </row>
    <row r="163" spans="1:23">
      <c r="A163" s="19" t="s">
        <v>67</v>
      </c>
      <c r="B163" s="12"/>
      <c r="C163" s="24"/>
      <c r="D163" s="12"/>
      <c r="E163" s="12"/>
      <c r="F163" s="12"/>
      <c r="G163" s="12"/>
      <c r="H163" s="12"/>
      <c r="I163" s="12"/>
      <c r="J163" s="32"/>
      <c r="K163" s="12"/>
      <c r="L163" s="18"/>
      <c r="M163" s="12"/>
      <c r="N163" s="18"/>
      <c r="O163" s="12"/>
      <c r="P163" s="18"/>
      <c r="Q163" s="12"/>
      <c r="R163" s="18"/>
      <c r="S163" s="12"/>
      <c r="T163" s="24"/>
      <c r="U163" s="32"/>
      <c r="V163" s="12"/>
      <c r="W163" s="18"/>
    </row>
    <row r="164" spans="1:23">
      <c r="A164" s="20" t="s">
        <v>40</v>
      </c>
      <c r="B164" s="12"/>
      <c r="C164" s="25">
        <v>1772672.95</v>
      </c>
      <c r="D164" s="14">
        <v>7803340.96</v>
      </c>
      <c r="E164" s="14"/>
      <c r="F164" s="14"/>
      <c r="G164" s="14"/>
      <c r="H164" s="14"/>
      <c r="I164" s="14"/>
      <c r="J164" s="33">
        <v>9576013.91</v>
      </c>
      <c r="K164" s="12"/>
      <c r="L164" s="37">
        <v>41613.31</v>
      </c>
      <c r="M164" s="12"/>
      <c r="N164" s="37">
        <v>9617627.22</v>
      </c>
      <c r="O164" s="12"/>
      <c r="P164" s="37">
        <v>10024910.67</v>
      </c>
      <c r="Q164" s="12"/>
      <c r="R164" s="37">
        <v>-407283.45</v>
      </c>
      <c r="S164" s="12"/>
      <c r="T164" s="25"/>
      <c r="U164" s="33">
        <v>1066558</v>
      </c>
      <c r="V164" s="12"/>
      <c r="W164" s="37">
        <v>-1473841.45</v>
      </c>
    </row>
    <row r="165" spans="1:23">
      <c r="A165" s="20" t="s">
        <v>41</v>
      </c>
      <c r="B165" s="12"/>
      <c r="C165" s="25">
        <v>1148225.85</v>
      </c>
      <c r="D165" s="14">
        <v>6772130.21</v>
      </c>
      <c r="E165" s="14"/>
      <c r="F165" s="14"/>
      <c r="G165" s="14"/>
      <c r="H165" s="14"/>
      <c r="I165" s="14"/>
      <c r="J165" s="33">
        <v>7920356.06</v>
      </c>
      <c r="K165" s="12"/>
      <c r="L165" s="37">
        <v>43101.1</v>
      </c>
      <c r="M165" s="12"/>
      <c r="N165" s="37">
        <v>7963457.16</v>
      </c>
      <c r="O165" s="12"/>
      <c r="P165" s="37">
        <v>9399432.57</v>
      </c>
      <c r="Q165" s="12"/>
      <c r="R165" s="37">
        <v>-1435975.41</v>
      </c>
      <c r="S165" s="12"/>
      <c r="T165" s="25"/>
      <c r="U165" s="33">
        <v>1058400.5</v>
      </c>
      <c r="V165" s="12"/>
      <c r="W165" s="37">
        <v>-2494375.91</v>
      </c>
    </row>
    <row r="166" spans="1:23">
      <c r="A166" s="20" t="s">
        <v>42</v>
      </c>
      <c r="B166" s="12"/>
      <c r="C166" s="25">
        <v>875854.2</v>
      </c>
      <c r="D166" s="14">
        <v>7176234.77</v>
      </c>
      <c r="E166" s="14"/>
      <c r="F166" s="14"/>
      <c r="G166" s="14"/>
      <c r="H166" s="14"/>
      <c r="I166" s="14"/>
      <c r="J166" s="33">
        <v>8052088.97</v>
      </c>
      <c r="K166" s="12"/>
      <c r="L166" s="37">
        <v>43961.34</v>
      </c>
      <c r="M166" s="12"/>
      <c r="N166" s="37">
        <v>8096050.31</v>
      </c>
      <c r="O166" s="12"/>
      <c r="P166" s="37">
        <v>9143526.42</v>
      </c>
      <c r="Q166" s="12"/>
      <c r="R166" s="37">
        <v>-1047476.11</v>
      </c>
      <c r="S166" s="12"/>
      <c r="T166" s="25"/>
      <c r="U166" s="33">
        <v>1062864</v>
      </c>
      <c r="V166" s="12"/>
      <c r="W166" s="37">
        <v>-2110340.11</v>
      </c>
    </row>
    <row r="167" spans="1:23">
      <c r="A167" s="20" t="s">
        <v>43</v>
      </c>
      <c r="B167" s="12"/>
      <c r="C167" s="25">
        <v>1322009.88</v>
      </c>
      <c r="D167" s="14">
        <v>7748426.77</v>
      </c>
      <c r="E167" s="14"/>
      <c r="F167" s="14"/>
      <c r="G167" s="14"/>
      <c r="H167" s="14"/>
      <c r="I167" s="14"/>
      <c r="J167" s="33">
        <v>9070436.65</v>
      </c>
      <c r="K167" s="12"/>
      <c r="L167" s="37">
        <v>41720.08</v>
      </c>
      <c r="M167" s="12"/>
      <c r="N167" s="37">
        <v>9112156.73</v>
      </c>
      <c r="O167" s="12"/>
      <c r="P167" s="37">
        <v>9765848.28</v>
      </c>
      <c r="Q167" s="12"/>
      <c r="R167" s="37">
        <v>-653691.55</v>
      </c>
      <c r="S167" s="12"/>
      <c r="T167" s="25"/>
      <c r="U167" s="33">
        <v>1057707</v>
      </c>
      <c r="V167" s="12"/>
      <c r="W167" s="37">
        <v>-1711398.55</v>
      </c>
    </row>
    <row r="168" spans="1:2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34" t="str">
        <f>SUM(J164:J167)</f>
        <v>0</v>
      </c>
      <c r="K168" s="12"/>
      <c r="L168" s="38" t="str">
        <f>SUM(L164:L167)</f>
        <v>0</v>
      </c>
      <c r="M168" s="12"/>
      <c r="N168" s="38" t="str">
        <f>SUM(N164:N167)</f>
        <v>0</v>
      </c>
      <c r="O168" s="12"/>
      <c r="P168" s="38" t="str">
        <f>SUM(P164:P167)</f>
        <v>0</v>
      </c>
      <c r="Q168" s="12"/>
      <c r="R168" s="38" t="str">
        <f>SUM(R164:R167)</f>
        <v>0</v>
      </c>
      <c r="S168" s="12"/>
      <c r="T168" s="26" t="str">
        <f>SUM(T164:T167)</f>
        <v>0</v>
      </c>
      <c r="U168" s="34" t="str">
        <f>SUM(U164:U167)</f>
        <v>0</v>
      </c>
      <c r="V168" s="12"/>
      <c r="W168" s="38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32"/>
      <c r="K169" s="12"/>
      <c r="L169" s="18"/>
      <c r="M169" s="12"/>
      <c r="N169" s="18"/>
      <c r="O169" s="12"/>
      <c r="P169" s="18"/>
      <c r="Q169" s="12"/>
      <c r="R169" s="18"/>
      <c r="S169" s="12"/>
      <c r="T169" s="24"/>
      <c r="U169" s="32"/>
      <c r="V169" s="12"/>
      <c r="W169" s="18"/>
    </row>
    <row r="170" spans="1:23">
      <c r="A170" s="19" t="s">
        <v>68</v>
      </c>
      <c r="B170" s="12"/>
      <c r="C170" s="24"/>
      <c r="D170" s="12"/>
      <c r="E170" s="12"/>
      <c r="F170" s="12"/>
      <c r="G170" s="12"/>
      <c r="H170" s="12"/>
      <c r="I170" s="12"/>
      <c r="J170" s="32"/>
      <c r="K170" s="12"/>
      <c r="L170" s="18"/>
      <c r="M170" s="12"/>
      <c r="N170" s="18"/>
      <c r="O170" s="12"/>
      <c r="P170" s="18"/>
      <c r="Q170" s="12"/>
      <c r="R170" s="18"/>
      <c r="S170" s="12"/>
      <c r="T170" s="24"/>
      <c r="U170" s="32"/>
      <c r="V170" s="12"/>
      <c r="W170" s="18"/>
    </row>
    <row r="171" spans="1:23">
      <c r="A171" s="20" t="s">
        <v>40</v>
      </c>
      <c r="B171" s="12"/>
      <c r="C171" s="25">
        <v>47660</v>
      </c>
      <c r="D171" s="14">
        <v>736444</v>
      </c>
      <c r="E171" s="14">
        <v>350885</v>
      </c>
      <c r="F171" s="14">
        <v>273360</v>
      </c>
      <c r="G171" s="14"/>
      <c r="H171" s="14"/>
      <c r="I171" s="14">
        <v>624245</v>
      </c>
      <c r="J171" s="33">
        <v>1408349</v>
      </c>
      <c r="K171" s="12"/>
      <c r="L171" s="37">
        <v>31984</v>
      </c>
      <c r="M171" s="12"/>
      <c r="N171" s="37">
        <v>1440333</v>
      </c>
      <c r="O171" s="12"/>
      <c r="P171" s="37">
        <v>1891349</v>
      </c>
      <c r="Q171" s="12"/>
      <c r="R171" s="37">
        <v>-451016</v>
      </c>
      <c r="S171" s="12"/>
      <c r="T171" s="25">
        <v>212063</v>
      </c>
      <c r="U171" s="33">
        <v>1800</v>
      </c>
      <c r="V171" s="12"/>
      <c r="W171" s="37">
        <v>-240753</v>
      </c>
    </row>
    <row r="172" spans="1:23">
      <c r="A172" s="20" t="s">
        <v>41</v>
      </c>
      <c r="B172" s="12"/>
      <c r="C172" s="25">
        <v>228712</v>
      </c>
      <c r="D172" s="14">
        <v>918179</v>
      </c>
      <c r="E172" s="14">
        <v>325644</v>
      </c>
      <c r="F172" s="14">
        <v>268734</v>
      </c>
      <c r="G172" s="14"/>
      <c r="H172" s="14"/>
      <c r="I172" s="14">
        <v>594378</v>
      </c>
      <c r="J172" s="33">
        <v>1741269</v>
      </c>
      <c r="K172" s="12"/>
      <c r="L172" s="37">
        <v>55231</v>
      </c>
      <c r="M172" s="12"/>
      <c r="N172" s="37">
        <v>1796500</v>
      </c>
      <c r="O172" s="12"/>
      <c r="P172" s="37">
        <v>2046581</v>
      </c>
      <c r="Q172" s="12"/>
      <c r="R172" s="37">
        <v>-250081</v>
      </c>
      <c r="S172" s="12"/>
      <c r="T172" s="25">
        <v>689602</v>
      </c>
      <c r="U172" s="33">
        <v>1800</v>
      </c>
      <c r="V172" s="12"/>
      <c r="W172" s="37">
        <v>437721</v>
      </c>
    </row>
    <row r="173" spans="1:23">
      <c r="A173" s="20" t="s">
        <v>42</v>
      </c>
      <c r="B173" s="12"/>
      <c r="C173" s="25">
        <v>253757</v>
      </c>
      <c r="D173" s="14">
        <v>664925</v>
      </c>
      <c r="E173" s="14">
        <v>278128</v>
      </c>
      <c r="F173" s="14">
        <v>224331</v>
      </c>
      <c r="G173" s="14"/>
      <c r="H173" s="14"/>
      <c r="I173" s="14">
        <v>502459</v>
      </c>
      <c r="J173" s="33">
        <v>1421141</v>
      </c>
      <c r="K173" s="12"/>
      <c r="L173" s="37">
        <v>149882</v>
      </c>
      <c r="M173" s="12"/>
      <c r="N173" s="37">
        <v>1571023</v>
      </c>
      <c r="O173" s="12"/>
      <c r="P173" s="37">
        <v>2021631</v>
      </c>
      <c r="Q173" s="12"/>
      <c r="R173" s="37">
        <v>-450608</v>
      </c>
      <c r="S173" s="12"/>
      <c r="T173" s="25">
        <v>351269</v>
      </c>
      <c r="U173" s="33">
        <v>1200</v>
      </c>
      <c r="V173" s="12"/>
      <c r="W173" s="37">
        <v>-100539</v>
      </c>
    </row>
    <row r="174" spans="1:23">
      <c r="A174" s="20" t="s">
        <v>43</v>
      </c>
      <c r="B174" s="12"/>
      <c r="C174" s="25">
        <v>110801</v>
      </c>
      <c r="D174" s="14">
        <v>671782</v>
      </c>
      <c r="E174" s="14">
        <v>400761</v>
      </c>
      <c r="F174" s="14">
        <v>263413</v>
      </c>
      <c r="G174" s="14"/>
      <c r="H174" s="14"/>
      <c r="I174" s="14">
        <v>664174</v>
      </c>
      <c r="J174" s="33">
        <v>1446757</v>
      </c>
      <c r="K174" s="12"/>
      <c r="L174" s="37">
        <v>313002</v>
      </c>
      <c r="M174" s="12"/>
      <c r="N174" s="37">
        <v>1759759</v>
      </c>
      <c r="O174" s="12"/>
      <c r="P174" s="37">
        <v>2097162</v>
      </c>
      <c r="Q174" s="12"/>
      <c r="R174" s="37">
        <v>-337403</v>
      </c>
      <c r="S174" s="12"/>
      <c r="T174" s="25">
        <v>215977</v>
      </c>
      <c r="U174" s="33">
        <v>2800</v>
      </c>
      <c r="V174" s="12"/>
      <c r="W174" s="37">
        <v>-124226</v>
      </c>
    </row>
    <row r="175" spans="1:2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34" t="str">
        <f>SUM(J171:J174)</f>
        <v>0</v>
      </c>
      <c r="K175" s="12"/>
      <c r="L175" s="38" t="str">
        <f>SUM(L171:L174)</f>
        <v>0</v>
      </c>
      <c r="M175" s="12"/>
      <c r="N175" s="38" t="str">
        <f>SUM(N171:N174)</f>
        <v>0</v>
      </c>
      <c r="O175" s="12"/>
      <c r="P175" s="38" t="str">
        <f>SUM(P171:P174)</f>
        <v>0</v>
      </c>
      <c r="Q175" s="12"/>
      <c r="R175" s="38" t="str">
        <f>SUM(R171:R174)</f>
        <v>0</v>
      </c>
      <c r="S175" s="12"/>
      <c r="T175" s="26" t="str">
        <f>SUM(T171:T174)</f>
        <v>0</v>
      </c>
      <c r="U175" s="34" t="str">
        <f>SUM(U171:U174)</f>
        <v>0</v>
      </c>
      <c r="V175" s="12"/>
      <c r="W175" s="38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32"/>
      <c r="K176" s="12"/>
      <c r="L176" s="18"/>
      <c r="M176" s="12"/>
      <c r="N176" s="18"/>
      <c r="O176" s="12"/>
      <c r="P176" s="18"/>
      <c r="Q176" s="12"/>
      <c r="R176" s="18"/>
      <c r="S176" s="12"/>
      <c r="T176" s="24"/>
      <c r="U176" s="32"/>
      <c r="V176" s="12"/>
      <c r="W176" s="18"/>
    </row>
    <row r="177" spans="1:23">
      <c r="A177" s="19" t="s">
        <v>69</v>
      </c>
      <c r="B177" s="12"/>
      <c r="C177" s="24"/>
      <c r="D177" s="12"/>
      <c r="E177" s="12"/>
      <c r="F177" s="12"/>
      <c r="G177" s="12"/>
      <c r="H177" s="12"/>
      <c r="I177" s="12"/>
      <c r="J177" s="32"/>
      <c r="K177" s="12"/>
      <c r="L177" s="18"/>
      <c r="M177" s="12"/>
      <c r="N177" s="18"/>
      <c r="O177" s="12"/>
      <c r="P177" s="18"/>
      <c r="Q177" s="12"/>
      <c r="R177" s="18"/>
      <c r="S177" s="12"/>
      <c r="T177" s="24"/>
      <c r="U177" s="32"/>
      <c r="V177" s="12"/>
      <c r="W177" s="18"/>
    </row>
    <row r="178" spans="1:23">
      <c r="A178" s="20" t="s">
        <v>40</v>
      </c>
      <c r="B178" s="12"/>
      <c r="C178" s="25">
        <v>3690611</v>
      </c>
      <c r="D178" s="14">
        <v>8358024</v>
      </c>
      <c r="E178" s="14">
        <v>1147313</v>
      </c>
      <c r="F178" s="14">
        <v>-1946264</v>
      </c>
      <c r="G178" s="14"/>
      <c r="H178" s="14"/>
      <c r="I178" s="14">
        <v>-798951</v>
      </c>
      <c r="J178" s="33">
        <v>11249684</v>
      </c>
      <c r="K178" s="12"/>
      <c r="L178" s="37"/>
      <c r="M178" s="12"/>
      <c r="N178" s="37">
        <v>11249684</v>
      </c>
      <c r="O178" s="12"/>
      <c r="P178" s="37">
        <v>18573369</v>
      </c>
      <c r="Q178" s="12"/>
      <c r="R178" s="37">
        <v>-7323685</v>
      </c>
      <c r="S178" s="12"/>
      <c r="T178" s="25">
        <v>1468353</v>
      </c>
      <c r="U178" s="33">
        <v>58110</v>
      </c>
      <c r="V178" s="12"/>
      <c r="W178" s="37">
        <v>-5913442</v>
      </c>
    </row>
    <row r="179" spans="1:23">
      <c r="A179" s="20" t="s">
        <v>41</v>
      </c>
      <c r="B179" s="12"/>
      <c r="C179" s="25">
        <v>882731</v>
      </c>
      <c r="D179" s="14">
        <v>8105269</v>
      </c>
      <c r="E179" s="14">
        <v>1534774</v>
      </c>
      <c r="F179" s="14">
        <v>1195363</v>
      </c>
      <c r="G179" s="14"/>
      <c r="H179" s="14">
        <v>290891</v>
      </c>
      <c r="I179" s="14">
        <v>3021028</v>
      </c>
      <c r="J179" s="33">
        <v>12009028</v>
      </c>
      <c r="K179" s="12"/>
      <c r="L179" s="37"/>
      <c r="M179" s="12"/>
      <c r="N179" s="37">
        <v>12009028</v>
      </c>
      <c r="O179" s="12"/>
      <c r="P179" s="37">
        <v>19411784</v>
      </c>
      <c r="Q179" s="12"/>
      <c r="R179" s="37">
        <v>-7402756</v>
      </c>
      <c r="S179" s="12"/>
      <c r="T179" s="25">
        <v>3749743</v>
      </c>
      <c r="U179" s="33"/>
      <c r="V179" s="12"/>
      <c r="W179" s="37">
        <v>-3653013</v>
      </c>
    </row>
    <row r="180" spans="1:23">
      <c r="A180" s="20" t="s">
        <v>42</v>
      </c>
      <c r="B180" s="12"/>
      <c r="C180" s="25">
        <v>4066963</v>
      </c>
      <c r="D180" s="14">
        <v>10644185</v>
      </c>
      <c r="E180" s="14">
        <v>1110064</v>
      </c>
      <c r="F180" s="14">
        <v>364038</v>
      </c>
      <c r="G180" s="14"/>
      <c r="H180" s="14">
        <v>0</v>
      </c>
      <c r="I180" s="14">
        <v>1474102</v>
      </c>
      <c r="J180" s="33">
        <v>16185250</v>
      </c>
      <c r="K180" s="12"/>
      <c r="L180" s="37">
        <v>251494</v>
      </c>
      <c r="M180" s="12"/>
      <c r="N180" s="37">
        <v>16436744</v>
      </c>
      <c r="O180" s="12"/>
      <c r="P180" s="37">
        <v>18682930.85</v>
      </c>
      <c r="Q180" s="12"/>
      <c r="R180" s="37">
        <v>-2246186.85</v>
      </c>
      <c r="S180" s="12"/>
      <c r="T180" s="25">
        <v>1176423</v>
      </c>
      <c r="U180" s="33">
        <v>14110</v>
      </c>
      <c r="V180" s="12"/>
      <c r="W180" s="37">
        <v>-1083873.85</v>
      </c>
    </row>
    <row r="181" spans="1:23">
      <c r="A181" s="20" t="s">
        <v>43</v>
      </c>
      <c r="B181" s="12"/>
      <c r="C181" s="25">
        <v>3542936</v>
      </c>
      <c r="D181" s="14">
        <v>8901434</v>
      </c>
      <c r="E181" s="14">
        <v>1188688</v>
      </c>
      <c r="F181" s="14">
        <v>302718</v>
      </c>
      <c r="G181" s="14"/>
      <c r="H181" s="14"/>
      <c r="I181" s="14">
        <v>1491406</v>
      </c>
      <c r="J181" s="33">
        <v>13935776</v>
      </c>
      <c r="K181" s="12"/>
      <c r="L181" s="37">
        <v>118720</v>
      </c>
      <c r="M181" s="12"/>
      <c r="N181" s="37">
        <v>14054496</v>
      </c>
      <c r="O181" s="12"/>
      <c r="P181" s="37">
        <v>17969354</v>
      </c>
      <c r="Q181" s="12"/>
      <c r="R181" s="37">
        <v>-3914858</v>
      </c>
      <c r="S181" s="12"/>
      <c r="T181" s="25">
        <v>1278858</v>
      </c>
      <c r="U181" s="33">
        <v>9842</v>
      </c>
      <c r="V181" s="12"/>
      <c r="W181" s="37">
        <v>-2645842</v>
      </c>
    </row>
    <row r="182" spans="1:2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34" t="str">
        <f>SUM(J178:J181)</f>
        <v>0</v>
      </c>
      <c r="K182" s="12"/>
      <c r="L182" s="38" t="str">
        <f>SUM(L178:L181)</f>
        <v>0</v>
      </c>
      <c r="M182" s="12"/>
      <c r="N182" s="38" t="str">
        <f>SUM(N178:N181)</f>
        <v>0</v>
      </c>
      <c r="O182" s="12"/>
      <c r="P182" s="38" t="str">
        <f>SUM(P178:P181)</f>
        <v>0</v>
      </c>
      <c r="Q182" s="12"/>
      <c r="R182" s="38" t="str">
        <f>SUM(R178:R181)</f>
        <v>0</v>
      </c>
      <c r="S182" s="12"/>
      <c r="T182" s="26" t="str">
        <f>SUM(T178:T181)</f>
        <v>0</v>
      </c>
      <c r="U182" s="34" t="str">
        <f>SUM(U178:U181)</f>
        <v>0</v>
      </c>
      <c r="V182" s="12"/>
      <c r="W182" s="38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32"/>
      <c r="K183" s="12"/>
      <c r="L183" s="18"/>
      <c r="M183" s="12"/>
      <c r="N183" s="18"/>
      <c r="O183" s="12"/>
      <c r="P183" s="18"/>
      <c r="Q183" s="12"/>
      <c r="R183" s="18"/>
      <c r="S183" s="12"/>
      <c r="T183" s="24"/>
      <c r="U183" s="32"/>
      <c r="V183" s="12"/>
      <c r="W183" s="18"/>
    </row>
    <row r="184" spans="1:23">
      <c r="A184" s="19" t="s">
        <v>70</v>
      </c>
      <c r="B184" s="12"/>
      <c r="C184" s="24"/>
      <c r="D184" s="12"/>
      <c r="E184" s="12"/>
      <c r="F184" s="12"/>
      <c r="G184" s="12"/>
      <c r="H184" s="12"/>
      <c r="I184" s="12"/>
      <c r="J184" s="32"/>
      <c r="K184" s="12"/>
      <c r="L184" s="18"/>
      <c r="M184" s="12"/>
      <c r="N184" s="18"/>
      <c r="O184" s="12"/>
      <c r="P184" s="18"/>
      <c r="Q184" s="12"/>
      <c r="R184" s="18"/>
      <c r="S184" s="12"/>
      <c r="T184" s="24"/>
      <c r="U184" s="32"/>
      <c r="V184" s="12"/>
      <c r="W184" s="18"/>
    </row>
    <row r="185" spans="1:23">
      <c r="A185" s="20" t="s">
        <v>40</v>
      </c>
      <c r="B185" s="12"/>
      <c r="C185" s="25">
        <v>-223744.39</v>
      </c>
      <c r="D185" s="14">
        <v>4167908.96</v>
      </c>
      <c r="E185" s="14"/>
      <c r="F185" s="14">
        <v>622363</v>
      </c>
      <c r="G185" s="14"/>
      <c r="H185" s="14"/>
      <c r="I185" s="14">
        <v>622363</v>
      </c>
      <c r="J185" s="33">
        <v>4566527.57</v>
      </c>
      <c r="K185" s="12"/>
      <c r="L185" s="37"/>
      <c r="M185" s="12"/>
      <c r="N185" s="37">
        <v>4566527.57</v>
      </c>
      <c r="O185" s="12"/>
      <c r="P185" s="37">
        <v>3734343.28</v>
      </c>
      <c r="Q185" s="12"/>
      <c r="R185" s="37">
        <v>832184.29</v>
      </c>
      <c r="S185" s="12"/>
      <c r="T185" s="25">
        <v>507302.8</v>
      </c>
      <c r="U185" s="33"/>
      <c r="V185" s="12"/>
      <c r="W185" s="37">
        <v>1339487.09</v>
      </c>
    </row>
    <row r="186" spans="1:23">
      <c r="A186" s="20" t="s">
        <v>41</v>
      </c>
      <c r="B186" s="12"/>
      <c r="C186" s="25">
        <v>-460214.6</v>
      </c>
      <c r="D186" s="14">
        <v>4287200.01</v>
      </c>
      <c r="E186" s="14"/>
      <c r="F186" s="14">
        <v>709154</v>
      </c>
      <c r="G186" s="14"/>
      <c r="H186" s="14"/>
      <c r="I186" s="14">
        <v>709154</v>
      </c>
      <c r="J186" s="33">
        <v>4536139.41</v>
      </c>
      <c r="K186" s="12"/>
      <c r="L186" s="37"/>
      <c r="M186" s="12"/>
      <c r="N186" s="37">
        <v>4536139.41</v>
      </c>
      <c r="O186" s="12"/>
      <c r="P186" s="37">
        <v>4166596.23</v>
      </c>
      <c r="Q186" s="12"/>
      <c r="R186" s="37">
        <v>369543.18</v>
      </c>
      <c r="S186" s="12"/>
      <c r="T186" s="25">
        <v>1002787.52</v>
      </c>
      <c r="U186" s="33"/>
      <c r="V186" s="12"/>
      <c r="W186" s="37">
        <v>1372330.7</v>
      </c>
    </row>
    <row r="187" spans="1:23">
      <c r="A187" s="20" t="s">
        <v>42</v>
      </c>
      <c r="B187" s="12"/>
      <c r="C187" s="25">
        <v>-441164.48</v>
      </c>
      <c r="D187" s="14">
        <v>4674335.17</v>
      </c>
      <c r="E187" s="14"/>
      <c r="F187" s="14">
        <v>781409.4</v>
      </c>
      <c r="G187" s="14"/>
      <c r="H187" s="14"/>
      <c r="I187" s="14">
        <v>781409.4</v>
      </c>
      <c r="J187" s="33">
        <v>5014580.09</v>
      </c>
      <c r="K187" s="12"/>
      <c r="L187" s="37"/>
      <c r="M187" s="12"/>
      <c r="N187" s="37">
        <v>5014580.09</v>
      </c>
      <c r="O187" s="12"/>
      <c r="P187" s="37">
        <v>4123169.8</v>
      </c>
      <c r="Q187" s="12"/>
      <c r="R187" s="37">
        <v>891410.29</v>
      </c>
      <c r="S187" s="12"/>
      <c r="T187" s="25">
        <v>199998.1</v>
      </c>
      <c r="U187" s="33"/>
      <c r="V187" s="12"/>
      <c r="W187" s="37">
        <v>1091408.39</v>
      </c>
    </row>
    <row r="188" spans="1:23">
      <c r="A188" s="20" t="s">
        <v>43</v>
      </c>
      <c r="B188" s="12"/>
      <c r="C188" s="25">
        <v>-298966.86</v>
      </c>
      <c r="D188" s="14">
        <v>3954182.51</v>
      </c>
      <c r="E188" s="14"/>
      <c r="F188" s="14">
        <v>814199</v>
      </c>
      <c r="G188" s="14"/>
      <c r="H188" s="14"/>
      <c r="I188" s="14">
        <v>814199</v>
      </c>
      <c r="J188" s="33">
        <v>4469414.65</v>
      </c>
      <c r="K188" s="12"/>
      <c r="L188" s="37"/>
      <c r="M188" s="12"/>
      <c r="N188" s="37">
        <v>4469414.65</v>
      </c>
      <c r="O188" s="12"/>
      <c r="P188" s="37">
        <v>4036724.4</v>
      </c>
      <c r="Q188" s="12"/>
      <c r="R188" s="37">
        <v>432690.25</v>
      </c>
      <c r="S188" s="12"/>
      <c r="T188" s="25">
        <v>384866.84</v>
      </c>
      <c r="U188" s="33"/>
      <c r="V188" s="12"/>
      <c r="W188" s="37">
        <v>817557.09</v>
      </c>
    </row>
    <row r="189" spans="1:2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34" t="str">
        <f>SUM(J185:J188)</f>
        <v>0</v>
      </c>
      <c r="K189" s="12"/>
      <c r="L189" s="38" t="str">
        <f>SUM(L185:L188)</f>
        <v>0</v>
      </c>
      <c r="M189" s="12"/>
      <c r="N189" s="38" t="str">
        <f>SUM(N185:N188)</f>
        <v>0</v>
      </c>
      <c r="O189" s="12"/>
      <c r="P189" s="38" t="str">
        <f>SUM(P185:P188)</f>
        <v>0</v>
      </c>
      <c r="Q189" s="12"/>
      <c r="R189" s="38" t="str">
        <f>SUM(R185:R188)</f>
        <v>0</v>
      </c>
      <c r="S189" s="12"/>
      <c r="T189" s="26" t="str">
        <f>SUM(T185:T188)</f>
        <v>0</v>
      </c>
      <c r="U189" s="34" t="str">
        <f>SUM(U185:U188)</f>
        <v>0</v>
      </c>
      <c r="V189" s="12"/>
      <c r="W189" s="38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32"/>
      <c r="K190" s="12"/>
      <c r="L190" s="18"/>
      <c r="M190" s="12"/>
      <c r="N190" s="18"/>
      <c r="O190" s="12"/>
      <c r="P190" s="18"/>
      <c r="Q190" s="12"/>
      <c r="R190" s="18"/>
      <c r="S190" s="12"/>
      <c r="T190" s="24"/>
      <c r="U190" s="32"/>
      <c r="V190" s="12"/>
      <c r="W190" s="18"/>
    </row>
    <row r="191" spans="1:23">
      <c r="A191" s="19" t="s">
        <v>71</v>
      </c>
      <c r="B191" s="12"/>
      <c r="C191" s="24"/>
      <c r="D191" s="12"/>
      <c r="E191" s="12"/>
      <c r="F191" s="12"/>
      <c r="G191" s="12"/>
      <c r="H191" s="12"/>
      <c r="I191" s="12"/>
      <c r="J191" s="32"/>
      <c r="K191" s="12"/>
      <c r="L191" s="18"/>
      <c r="M191" s="12"/>
      <c r="N191" s="18"/>
      <c r="O191" s="12"/>
      <c r="P191" s="18"/>
      <c r="Q191" s="12"/>
      <c r="R191" s="18"/>
      <c r="S191" s="12"/>
      <c r="T191" s="24"/>
      <c r="U191" s="32"/>
      <c r="V191" s="12"/>
      <c r="W191" s="18"/>
    </row>
    <row r="192" spans="1:23">
      <c r="A192" s="20" t="s">
        <v>40</v>
      </c>
      <c r="B192" s="12"/>
      <c r="C192" s="25">
        <v>2532554</v>
      </c>
      <c r="D192" s="14">
        <v>5361097</v>
      </c>
      <c r="E192" s="14"/>
      <c r="F192" s="14">
        <v>942033</v>
      </c>
      <c r="G192" s="14"/>
      <c r="H192" s="14"/>
      <c r="I192" s="14">
        <v>942033</v>
      </c>
      <c r="J192" s="33">
        <v>8835684</v>
      </c>
      <c r="K192" s="12"/>
      <c r="L192" s="37">
        <v>420724</v>
      </c>
      <c r="M192" s="12"/>
      <c r="N192" s="37">
        <v>9256408</v>
      </c>
      <c r="O192" s="12"/>
      <c r="P192" s="37">
        <v>9215986</v>
      </c>
      <c r="Q192" s="12"/>
      <c r="R192" s="37">
        <v>40422</v>
      </c>
      <c r="S192" s="12"/>
      <c r="T192" s="25">
        <v>50694</v>
      </c>
      <c r="U192" s="33">
        <v>450212</v>
      </c>
      <c r="V192" s="12"/>
      <c r="W192" s="37">
        <v>-359096</v>
      </c>
    </row>
    <row r="193" spans="1:23">
      <c r="A193" s="20" t="s">
        <v>41</v>
      </c>
      <c r="B193" s="12"/>
      <c r="C193" s="25">
        <v>2352242</v>
      </c>
      <c r="D193" s="14">
        <v>5785799</v>
      </c>
      <c r="E193" s="14"/>
      <c r="F193" s="14">
        <v>1047326</v>
      </c>
      <c r="G193" s="14"/>
      <c r="H193" s="14"/>
      <c r="I193" s="14">
        <v>1047326</v>
      </c>
      <c r="J193" s="33">
        <v>9185367</v>
      </c>
      <c r="K193" s="12"/>
      <c r="L193" s="37">
        <v>1787</v>
      </c>
      <c r="M193" s="12"/>
      <c r="N193" s="37">
        <v>9187154</v>
      </c>
      <c r="O193" s="12"/>
      <c r="P193" s="37">
        <v>9336741</v>
      </c>
      <c r="Q193" s="12"/>
      <c r="R193" s="37">
        <v>-149587</v>
      </c>
      <c r="S193" s="12"/>
      <c r="T193" s="25">
        <v>1852</v>
      </c>
      <c r="U193" s="33">
        <v>284822</v>
      </c>
      <c r="V193" s="12"/>
      <c r="W193" s="37">
        <v>-432557</v>
      </c>
    </row>
    <row r="194" spans="1:23">
      <c r="A194" s="20" t="s">
        <v>42</v>
      </c>
      <c r="B194" s="12"/>
      <c r="C194" s="25">
        <v>1669238</v>
      </c>
      <c r="D194" s="14">
        <v>5096252</v>
      </c>
      <c r="E194" s="14"/>
      <c r="F194" s="14">
        <v>1269776</v>
      </c>
      <c r="G194" s="14"/>
      <c r="H194" s="14"/>
      <c r="I194" s="14">
        <v>1269776</v>
      </c>
      <c r="J194" s="33">
        <v>8035266</v>
      </c>
      <c r="K194" s="12"/>
      <c r="L194" s="37">
        <v>200268</v>
      </c>
      <c r="M194" s="12"/>
      <c r="N194" s="37">
        <v>8235534</v>
      </c>
      <c r="O194" s="12"/>
      <c r="P194" s="37">
        <v>9198071</v>
      </c>
      <c r="Q194" s="12"/>
      <c r="R194" s="37">
        <v>-962537</v>
      </c>
      <c r="S194" s="12"/>
      <c r="T194" s="25">
        <v>73109</v>
      </c>
      <c r="U194" s="33">
        <v>282508</v>
      </c>
      <c r="V194" s="12"/>
      <c r="W194" s="37">
        <v>-1171936</v>
      </c>
    </row>
    <row r="195" spans="1:23">
      <c r="A195" s="20" t="s">
        <v>43</v>
      </c>
      <c r="B195" s="12"/>
      <c r="C195" s="25">
        <v>2613485</v>
      </c>
      <c r="D195" s="14">
        <v>6013633</v>
      </c>
      <c r="E195" s="14"/>
      <c r="F195" s="14">
        <v>1337649</v>
      </c>
      <c r="G195" s="14"/>
      <c r="H195" s="14"/>
      <c r="I195" s="14">
        <v>1337649</v>
      </c>
      <c r="J195" s="33">
        <v>9964767</v>
      </c>
      <c r="K195" s="12"/>
      <c r="L195" s="37">
        <v>36860</v>
      </c>
      <c r="M195" s="12"/>
      <c r="N195" s="37">
        <v>10001627</v>
      </c>
      <c r="O195" s="12"/>
      <c r="P195" s="37">
        <v>9800819</v>
      </c>
      <c r="Q195" s="12"/>
      <c r="R195" s="37">
        <v>200808</v>
      </c>
      <c r="S195" s="12"/>
      <c r="T195" s="25">
        <v>44880</v>
      </c>
      <c r="U195" s="33">
        <v>280792</v>
      </c>
      <c r="V195" s="12"/>
      <c r="W195" s="37">
        <v>-35104</v>
      </c>
    </row>
    <row r="196" spans="1:2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34" t="str">
        <f>SUM(J192:J195)</f>
        <v>0</v>
      </c>
      <c r="K196" s="12"/>
      <c r="L196" s="38" t="str">
        <f>SUM(L192:L195)</f>
        <v>0</v>
      </c>
      <c r="M196" s="12"/>
      <c r="N196" s="38" t="str">
        <f>SUM(N192:N195)</f>
        <v>0</v>
      </c>
      <c r="O196" s="12"/>
      <c r="P196" s="38" t="str">
        <f>SUM(P192:P195)</f>
        <v>0</v>
      </c>
      <c r="Q196" s="12"/>
      <c r="R196" s="38" t="str">
        <f>SUM(R192:R195)</f>
        <v>0</v>
      </c>
      <c r="S196" s="12"/>
      <c r="T196" s="26" t="str">
        <f>SUM(T192:T195)</f>
        <v>0</v>
      </c>
      <c r="U196" s="34" t="str">
        <f>SUM(U192:U195)</f>
        <v>0</v>
      </c>
      <c r="V196" s="12"/>
      <c r="W196" s="38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32"/>
      <c r="K197" s="12"/>
      <c r="L197" s="18"/>
      <c r="M197" s="12"/>
      <c r="N197" s="18"/>
      <c r="O197" s="12"/>
      <c r="P197" s="18"/>
      <c r="Q197" s="12"/>
      <c r="R197" s="18"/>
      <c r="S197" s="12"/>
      <c r="T197" s="24"/>
      <c r="U197" s="32"/>
      <c r="V197" s="12"/>
      <c r="W197" s="18"/>
    </row>
    <row r="198" spans="1:23">
      <c r="A198" s="19" t="s">
        <v>72</v>
      </c>
      <c r="B198" s="12"/>
      <c r="C198" s="24"/>
      <c r="D198" s="12"/>
      <c r="E198" s="12"/>
      <c r="F198" s="12"/>
      <c r="G198" s="12"/>
      <c r="H198" s="12"/>
      <c r="I198" s="12"/>
      <c r="J198" s="32"/>
      <c r="K198" s="12"/>
      <c r="L198" s="18"/>
      <c r="M198" s="12"/>
      <c r="N198" s="18"/>
      <c r="O198" s="12"/>
      <c r="P198" s="18"/>
      <c r="Q198" s="12"/>
      <c r="R198" s="18"/>
      <c r="S198" s="12"/>
      <c r="T198" s="24"/>
      <c r="U198" s="32"/>
      <c r="V198" s="12"/>
      <c r="W198" s="18"/>
    </row>
    <row r="199" spans="1:23">
      <c r="A199" s="20" t="s">
        <v>40</v>
      </c>
      <c r="B199" s="12"/>
      <c r="C199" s="25">
        <v>295501</v>
      </c>
      <c r="D199" s="14">
        <v>2543872</v>
      </c>
      <c r="E199" s="14">
        <v>1207242</v>
      </c>
      <c r="F199" s="14">
        <v>498538</v>
      </c>
      <c r="G199" s="14">
        <v>0</v>
      </c>
      <c r="H199" s="14">
        <v>-591692</v>
      </c>
      <c r="I199" s="14">
        <v>1114088</v>
      </c>
      <c r="J199" s="33">
        <v>3953461</v>
      </c>
      <c r="K199" s="12"/>
      <c r="L199" s="37">
        <v>15752</v>
      </c>
      <c r="M199" s="12"/>
      <c r="N199" s="37">
        <v>3969213</v>
      </c>
      <c r="O199" s="12"/>
      <c r="P199" s="37">
        <v>4206854</v>
      </c>
      <c r="Q199" s="12"/>
      <c r="R199" s="37">
        <v>-237641</v>
      </c>
      <c r="S199" s="12"/>
      <c r="T199" s="25">
        <v>292091</v>
      </c>
      <c r="U199" s="33">
        <v>0</v>
      </c>
      <c r="V199" s="12"/>
      <c r="W199" s="37">
        <v>54450</v>
      </c>
    </row>
    <row r="200" spans="1:23">
      <c r="A200" s="20" t="s">
        <v>41</v>
      </c>
      <c r="B200" s="12"/>
      <c r="C200" s="25">
        <v>208653</v>
      </c>
      <c r="D200" s="14">
        <v>1749324</v>
      </c>
      <c r="E200" s="14">
        <v>838694</v>
      </c>
      <c r="F200" s="14">
        <v>434335</v>
      </c>
      <c r="G200" s="14">
        <v>374765</v>
      </c>
      <c r="H200" s="14">
        <v>-669987</v>
      </c>
      <c r="I200" s="14">
        <v>977807</v>
      </c>
      <c r="J200" s="33">
        <v>2935784</v>
      </c>
      <c r="K200" s="12"/>
      <c r="L200" s="37">
        <v>25046</v>
      </c>
      <c r="M200" s="12"/>
      <c r="N200" s="37">
        <v>2960830</v>
      </c>
      <c r="O200" s="12"/>
      <c r="P200" s="37">
        <v>4133395</v>
      </c>
      <c r="Q200" s="12"/>
      <c r="R200" s="37">
        <v>-1172565</v>
      </c>
      <c r="S200" s="12"/>
      <c r="T200" s="25">
        <v>809398</v>
      </c>
      <c r="U200" s="33">
        <v>0</v>
      </c>
      <c r="V200" s="12"/>
      <c r="W200" s="37">
        <v>-363167</v>
      </c>
    </row>
    <row r="201" spans="1:23">
      <c r="A201" s="20" t="s">
        <v>42</v>
      </c>
      <c r="B201" s="12"/>
      <c r="C201" s="25">
        <v>350544</v>
      </c>
      <c r="D201" s="14">
        <v>1398090</v>
      </c>
      <c r="E201" s="14">
        <v>640577</v>
      </c>
      <c r="F201" s="14">
        <v>444223</v>
      </c>
      <c r="G201" s="14">
        <v>355719</v>
      </c>
      <c r="H201" s="14">
        <v>358018</v>
      </c>
      <c r="I201" s="14">
        <v>1798537</v>
      </c>
      <c r="J201" s="33">
        <v>3547171</v>
      </c>
      <c r="K201" s="12"/>
      <c r="L201" s="37">
        <v>5238</v>
      </c>
      <c r="M201" s="12"/>
      <c r="N201" s="37">
        <v>3552409</v>
      </c>
      <c r="O201" s="12"/>
      <c r="P201" s="37">
        <v>4147476</v>
      </c>
      <c r="Q201" s="12"/>
      <c r="R201" s="37">
        <v>-595067</v>
      </c>
      <c r="S201" s="12"/>
      <c r="T201" s="25">
        <v>181965</v>
      </c>
      <c r="U201" s="33">
        <v>0</v>
      </c>
      <c r="V201" s="12"/>
      <c r="W201" s="37">
        <v>-413102</v>
      </c>
    </row>
    <row r="202" spans="1:23">
      <c r="A202" s="20" t="s">
        <v>43</v>
      </c>
      <c r="B202" s="12"/>
      <c r="C202" s="25">
        <v>71799</v>
      </c>
      <c r="D202" s="14">
        <v>174372</v>
      </c>
      <c r="E202" s="14">
        <v>786085</v>
      </c>
      <c r="F202" s="14">
        <v>197283</v>
      </c>
      <c r="G202" s="14">
        <v>155584</v>
      </c>
      <c r="H202" s="14">
        <v>2447782</v>
      </c>
      <c r="I202" s="14">
        <v>3586734</v>
      </c>
      <c r="J202" s="33">
        <v>3832905</v>
      </c>
      <c r="K202" s="12"/>
      <c r="L202" s="37">
        <v>2400</v>
      </c>
      <c r="M202" s="12"/>
      <c r="N202" s="37">
        <v>3835305</v>
      </c>
      <c r="O202" s="12"/>
      <c r="P202" s="37">
        <v>4199185</v>
      </c>
      <c r="Q202" s="12"/>
      <c r="R202" s="37">
        <v>-363880</v>
      </c>
      <c r="S202" s="12"/>
      <c r="T202" s="25">
        <v>723103</v>
      </c>
      <c r="U202" s="33">
        <v>0</v>
      </c>
      <c r="V202" s="12"/>
      <c r="W202" s="37">
        <v>359223</v>
      </c>
    </row>
    <row r="203" spans="1:2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34" t="str">
        <f>SUM(J199:J202)</f>
        <v>0</v>
      </c>
      <c r="K203" s="12"/>
      <c r="L203" s="38" t="str">
        <f>SUM(L199:L202)</f>
        <v>0</v>
      </c>
      <c r="M203" s="12"/>
      <c r="N203" s="38" t="str">
        <f>SUM(N199:N202)</f>
        <v>0</v>
      </c>
      <c r="O203" s="12"/>
      <c r="P203" s="38" t="str">
        <f>SUM(P199:P202)</f>
        <v>0</v>
      </c>
      <c r="Q203" s="12"/>
      <c r="R203" s="38" t="str">
        <f>SUM(R199:R202)</f>
        <v>0</v>
      </c>
      <c r="S203" s="12"/>
      <c r="T203" s="26" t="str">
        <f>SUM(T199:T202)</f>
        <v>0</v>
      </c>
      <c r="U203" s="34" t="str">
        <f>SUM(U199:U202)</f>
        <v>0</v>
      </c>
      <c r="V203" s="12"/>
      <c r="W203" s="38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32"/>
      <c r="K204" s="12"/>
      <c r="L204" s="18"/>
      <c r="M204" s="12"/>
      <c r="N204" s="18"/>
      <c r="O204" s="12"/>
      <c r="P204" s="18"/>
      <c r="Q204" s="12"/>
      <c r="R204" s="18"/>
      <c r="S204" s="12"/>
      <c r="T204" s="24"/>
      <c r="U204" s="32"/>
      <c r="V204" s="12"/>
      <c r="W204" s="18"/>
    </row>
    <row r="205" spans="1:23">
      <c r="A205" s="19" t="s">
        <v>73</v>
      </c>
      <c r="B205" s="12"/>
      <c r="C205" s="24"/>
      <c r="D205" s="12"/>
      <c r="E205" s="12"/>
      <c r="F205" s="12"/>
      <c r="G205" s="12"/>
      <c r="H205" s="12"/>
      <c r="I205" s="12"/>
      <c r="J205" s="32"/>
      <c r="K205" s="12"/>
      <c r="L205" s="18"/>
      <c r="M205" s="12"/>
      <c r="N205" s="18"/>
      <c r="O205" s="12"/>
      <c r="P205" s="18"/>
      <c r="Q205" s="12"/>
      <c r="R205" s="18"/>
      <c r="S205" s="12"/>
      <c r="T205" s="24"/>
      <c r="U205" s="32"/>
      <c r="V205" s="12"/>
      <c r="W205" s="18"/>
    </row>
    <row r="206" spans="1:23">
      <c r="A206" s="20" t="s">
        <v>40</v>
      </c>
      <c r="B206" s="12"/>
      <c r="C206" s="25">
        <v>8272615</v>
      </c>
      <c r="D206" s="14">
        <v>12184442</v>
      </c>
      <c r="E206" s="14"/>
      <c r="F206" s="14">
        <v>1004677</v>
      </c>
      <c r="G206" s="14"/>
      <c r="H206" s="14"/>
      <c r="I206" s="14">
        <v>1004677</v>
      </c>
      <c r="J206" s="33">
        <v>21461734</v>
      </c>
      <c r="K206" s="12"/>
      <c r="L206" s="37"/>
      <c r="M206" s="12"/>
      <c r="N206" s="37">
        <v>21461734</v>
      </c>
      <c r="O206" s="12"/>
      <c r="P206" s="37">
        <v>17346439</v>
      </c>
      <c r="Q206" s="12"/>
      <c r="R206" s="37">
        <v>4115295</v>
      </c>
      <c r="S206" s="12"/>
      <c r="T206" s="25">
        <v>86467</v>
      </c>
      <c r="U206" s="33"/>
      <c r="V206" s="12"/>
      <c r="W206" s="37">
        <v>4201762</v>
      </c>
    </row>
    <row r="207" spans="1:23">
      <c r="A207" s="20" t="s">
        <v>41</v>
      </c>
      <c r="B207" s="12"/>
      <c r="C207" s="25">
        <v>6931164</v>
      </c>
      <c r="D207" s="14">
        <v>11891556</v>
      </c>
      <c r="E207" s="14"/>
      <c r="F207" s="14">
        <v>1011422</v>
      </c>
      <c r="G207" s="14"/>
      <c r="H207" s="14"/>
      <c r="I207" s="14">
        <v>1011422</v>
      </c>
      <c r="J207" s="33">
        <v>19834142</v>
      </c>
      <c r="K207" s="12"/>
      <c r="L207" s="37"/>
      <c r="M207" s="12"/>
      <c r="N207" s="37">
        <v>19834142</v>
      </c>
      <c r="O207" s="12"/>
      <c r="P207" s="37">
        <v>16836845</v>
      </c>
      <c r="Q207" s="12"/>
      <c r="R207" s="37">
        <v>2997297</v>
      </c>
      <c r="S207" s="12"/>
      <c r="T207" s="25">
        <v>107231</v>
      </c>
      <c r="U207" s="33"/>
      <c r="V207" s="12"/>
      <c r="W207" s="37">
        <v>3104528</v>
      </c>
    </row>
    <row r="208" spans="1:23">
      <c r="A208" s="20" t="s">
        <v>42</v>
      </c>
      <c r="B208" s="12"/>
      <c r="C208" s="25">
        <v>7213709</v>
      </c>
      <c r="D208" s="14">
        <v>11591932</v>
      </c>
      <c r="E208" s="14"/>
      <c r="F208" s="14">
        <v>1033677</v>
      </c>
      <c r="G208" s="14"/>
      <c r="H208" s="14"/>
      <c r="I208" s="14">
        <v>1033677</v>
      </c>
      <c r="J208" s="33">
        <v>19839318</v>
      </c>
      <c r="K208" s="12"/>
      <c r="L208" s="37"/>
      <c r="M208" s="12"/>
      <c r="N208" s="37">
        <v>19839318</v>
      </c>
      <c r="O208" s="12"/>
      <c r="P208" s="37">
        <v>18163441</v>
      </c>
      <c r="Q208" s="12"/>
      <c r="R208" s="37">
        <v>1675877</v>
      </c>
      <c r="S208" s="12"/>
      <c r="T208" s="25">
        <v>123998</v>
      </c>
      <c r="U208" s="33"/>
      <c r="V208" s="12"/>
      <c r="W208" s="37">
        <v>1799875</v>
      </c>
    </row>
    <row r="209" spans="1:23">
      <c r="A209" s="20" t="s">
        <v>43</v>
      </c>
      <c r="B209" s="12"/>
      <c r="C209" s="25">
        <v>7992994</v>
      </c>
      <c r="D209" s="14">
        <v>12762156</v>
      </c>
      <c r="E209" s="14"/>
      <c r="F209" s="14">
        <v>1001004</v>
      </c>
      <c r="G209" s="14"/>
      <c r="H209" s="14"/>
      <c r="I209" s="14">
        <v>1001004</v>
      </c>
      <c r="J209" s="33">
        <v>21756154</v>
      </c>
      <c r="K209" s="12"/>
      <c r="L209" s="37"/>
      <c r="M209" s="12"/>
      <c r="N209" s="37">
        <v>21756154</v>
      </c>
      <c r="O209" s="12"/>
      <c r="P209" s="37">
        <v>18492631</v>
      </c>
      <c r="Q209" s="12"/>
      <c r="R209" s="37">
        <v>3263523</v>
      </c>
      <c r="S209" s="12"/>
      <c r="T209" s="25">
        <v>132854</v>
      </c>
      <c r="U209" s="33"/>
      <c r="V209" s="12"/>
      <c r="W209" s="37">
        <v>3396377</v>
      </c>
    </row>
    <row r="210" spans="1:23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15" t="str">
        <f>SUM(I206:I209)</f>
        <v>0</v>
      </c>
      <c r="J210" s="34" t="str">
        <f>SUM(J206:J209)</f>
        <v>0</v>
      </c>
      <c r="K210" s="12"/>
      <c r="L210" s="38" t="str">
        <f>SUM(L206:L209)</f>
        <v>0</v>
      </c>
      <c r="M210" s="12"/>
      <c r="N210" s="38" t="str">
        <f>SUM(N206:N209)</f>
        <v>0</v>
      </c>
      <c r="O210" s="12"/>
      <c r="P210" s="38" t="str">
        <f>SUM(P206:P209)</f>
        <v>0</v>
      </c>
      <c r="Q210" s="12"/>
      <c r="R210" s="38" t="str">
        <f>SUM(R206:R209)</f>
        <v>0</v>
      </c>
      <c r="S210" s="12"/>
      <c r="T210" s="26" t="str">
        <f>SUM(T206:T209)</f>
        <v>0</v>
      </c>
      <c r="U210" s="34" t="str">
        <f>SUM(U206:U209)</f>
        <v>0</v>
      </c>
      <c r="V210" s="12"/>
      <c r="W210" s="38" t="str">
        <f>SUM(W206:W209)</f>
        <v>0</v>
      </c>
    </row>
    <row r="211" spans="1:23">
      <c r="A211" s="18"/>
      <c r="B211" s="12"/>
      <c r="C211" s="24"/>
      <c r="D211" s="12"/>
      <c r="E211" s="12"/>
      <c r="F211" s="12"/>
      <c r="G211" s="12"/>
      <c r="H211" s="12"/>
      <c r="I211" s="12"/>
      <c r="J211" s="32"/>
      <c r="K211" s="12"/>
      <c r="L211" s="18"/>
      <c r="M211" s="12"/>
      <c r="N211" s="18"/>
      <c r="O211" s="12"/>
      <c r="P211" s="18"/>
      <c r="Q211" s="12"/>
      <c r="R211" s="18"/>
      <c r="S211" s="12"/>
      <c r="T211" s="24"/>
      <c r="U211" s="32"/>
      <c r="V211" s="12"/>
      <c r="W211" s="18"/>
    </row>
    <row r="212" spans="1:23">
      <c r="A212" s="19" t="s">
        <v>74</v>
      </c>
      <c r="B212" s="12"/>
      <c r="C212" s="24"/>
      <c r="D212" s="12"/>
      <c r="E212" s="12"/>
      <c r="F212" s="12"/>
      <c r="G212" s="12"/>
      <c r="H212" s="12"/>
      <c r="I212" s="12"/>
      <c r="J212" s="32"/>
      <c r="K212" s="12"/>
      <c r="L212" s="18"/>
      <c r="M212" s="12"/>
      <c r="N212" s="18"/>
      <c r="O212" s="12"/>
      <c r="P212" s="18"/>
      <c r="Q212" s="12"/>
      <c r="R212" s="18"/>
      <c r="S212" s="12"/>
      <c r="T212" s="24"/>
      <c r="U212" s="32"/>
      <c r="V212" s="12"/>
      <c r="W212" s="18"/>
    </row>
    <row r="213" spans="1:23">
      <c r="A213" s="20" t="s">
        <v>40</v>
      </c>
      <c r="B213" s="12"/>
      <c r="C213" s="25">
        <v>73852</v>
      </c>
      <c r="D213" s="14">
        <v>1005582</v>
      </c>
      <c r="E213" s="14">
        <v>97237</v>
      </c>
      <c r="F213" s="14">
        <v>382977</v>
      </c>
      <c r="G213" s="14">
        <v>505817</v>
      </c>
      <c r="H213" s="14">
        <v>298121</v>
      </c>
      <c r="I213" s="14">
        <v>1284152</v>
      </c>
      <c r="J213" s="33">
        <v>2363586</v>
      </c>
      <c r="K213" s="12"/>
      <c r="L213" s="37">
        <v>55572</v>
      </c>
      <c r="M213" s="12"/>
      <c r="N213" s="37">
        <v>2419158</v>
      </c>
      <c r="O213" s="12"/>
      <c r="P213" s="37">
        <v>3248362</v>
      </c>
      <c r="Q213" s="12"/>
      <c r="R213" s="37">
        <v>-829204</v>
      </c>
      <c r="S213" s="12"/>
      <c r="T213" s="25">
        <v>564882</v>
      </c>
      <c r="U213" s="33"/>
      <c r="V213" s="12"/>
      <c r="W213" s="37">
        <v>-264322</v>
      </c>
    </row>
    <row r="214" spans="1:23">
      <c r="A214" s="20" t="s">
        <v>41</v>
      </c>
      <c r="B214" s="12"/>
      <c r="C214" s="25">
        <v>113196</v>
      </c>
      <c r="D214" s="14">
        <v>1170025</v>
      </c>
      <c r="E214" s="14">
        <v>327888</v>
      </c>
      <c r="F214" s="14">
        <v>339022</v>
      </c>
      <c r="G214" s="14">
        <v>567088</v>
      </c>
      <c r="H214" s="14">
        <v>314130</v>
      </c>
      <c r="I214" s="14">
        <v>1548128</v>
      </c>
      <c r="J214" s="33">
        <v>2831349</v>
      </c>
      <c r="K214" s="12"/>
      <c r="L214" s="37">
        <v>75814</v>
      </c>
      <c r="M214" s="12"/>
      <c r="N214" s="37">
        <v>2907163</v>
      </c>
      <c r="O214" s="12"/>
      <c r="P214" s="37">
        <v>3574853</v>
      </c>
      <c r="Q214" s="12"/>
      <c r="R214" s="37">
        <v>-667690</v>
      </c>
      <c r="S214" s="12"/>
      <c r="T214" s="25">
        <v>285761</v>
      </c>
      <c r="U214" s="33"/>
      <c r="V214" s="12"/>
      <c r="W214" s="37">
        <v>-381929</v>
      </c>
    </row>
    <row r="215" spans="1:23">
      <c r="A215" s="20" t="s">
        <v>42</v>
      </c>
      <c r="B215" s="12"/>
      <c r="C215" s="25">
        <v>166614</v>
      </c>
      <c r="D215" s="14">
        <v>1173143</v>
      </c>
      <c r="E215" s="14">
        <v>1001006</v>
      </c>
      <c r="F215" s="14">
        <v>369146</v>
      </c>
      <c r="G215" s="14">
        <v>624638</v>
      </c>
      <c r="H215" s="14"/>
      <c r="I215" s="14">
        <v>1994790</v>
      </c>
      <c r="J215" s="33">
        <v>3334547</v>
      </c>
      <c r="K215" s="12"/>
      <c r="L215" s="37">
        <v>121422</v>
      </c>
      <c r="M215" s="12"/>
      <c r="N215" s="37">
        <v>3455969</v>
      </c>
      <c r="O215" s="12"/>
      <c r="P215" s="37">
        <v>3548655</v>
      </c>
      <c r="Q215" s="12"/>
      <c r="R215" s="37">
        <v>-92686</v>
      </c>
      <c r="S215" s="12"/>
      <c r="T215" s="25">
        <v>112483</v>
      </c>
      <c r="U215" s="33"/>
      <c r="V215" s="12"/>
      <c r="W215" s="37">
        <v>19797</v>
      </c>
    </row>
    <row r="216" spans="1:23">
      <c r="A216" s="20" t="s">
        <v>43</v>
      </c>
      <c r="B216" s="12"/>
      <c r="C216" s="25">
        <v>132052</v>
      </c>
      <c r="D216" s="14">
        <v>1374169</v>
      </c>
      <c r="E216" s="14">
        <v>114217</v>
      </c>
      <c r="F216" s="14">
        <v>362467</v>
      </c>
      <c r="G216" s="14">
        <v>656694</v>
      </c>
      <c r="H216" s="14">
        <v>123773</v>
      </c>
      <c r="I216" s="14">
        <v>1257151</v>
      </c>
      <c r="J216" s="33">
        <v>2763372</v>
      </c>
      <c r="K216" s="12"/>
      <c r="L216" s="37">
        <v>127354</v>
      </c>
      <c r="M216" s="12"/>
      <c r="N216" s="37">
        <v>2890726</v>
      </c>
      <c r="O216" s="12"/>
      <c r="P216" s="37">
        <v>3742925</v>
      </c>
      <c r="Q216" s="12"/>
      <c r="R216" s="37">
        <v>-852199</v>
      </c>
      <c r="S216" s="12"/>
      <c r="T216" s="25">
        <v>845188</v>
      </c>
      <c r="U216" s="33"/>
      <c r="V216" s="12"/>
      <c r="W216" s="37">
        <v>-7011</v>
      </c>
    </row>
    <row r="217" spans="1:23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15" t="str">
        <f>SUM(I213:I216)</f>
        <v>0</v>
      </c>
      <c r="J217" s="34" t="str">
        <f>SUM(J213:J216)</f>
        <v>0</v>
      </c>
      <c r="K217" s="12"/>
      <c r="L217" s="38" t="str">
        <f>SUM(L213:L216)</f>
        <v>0</v>
      </c>
      <c r="M217" s="12"/>
      <c r="N217" s="38" t="str">
        <f>SUM(N213:N216)</f>
        <v>0</v>
      </c>
      <c r="O217" s="12"/>
      <c r="P217" s="38" t="str">
        <f>SUM(P213:P216)</f>
        <v>0</v>
      </c>
      <c r="Q217" s="12"/>
      <c r="R217" s="38" t="str">
        <f>SUM(R213:R216)</f>
        <v>0</v>
      </c>
      <c r="S217" s="12"/>
      <c r="T217" s="26" t="str">
        <f>SUM(T213:T216)</f>
        <v>0</v>
      </c>
      <c r="U217" s="34" t="str">
        <f>SUM(U213:U216)</f>
        <v>0</v>
      </c>
      <c r="V217" s="12"/>
      <c r="W217" s="38" t="str">
        <f>SUM(W213:W216)</f>
        <v>0</v>
      </c>
    </row>
    <row r="218" spans="1:23">
      <c r="A218" s="18"/>
      <c r="B218" s="12"/>
      <c r="C218" s="24"/>
      <c r="D218" s="12"/>
      <c r="E218" s="12"/>
      <c r="F218" s="12"/>
      <c r="G218" s="12"/>
      <c r="H218" s="12"/>
      <c r="I218" s="12"/>
      <c r="J218" s="32"/>
      <c r="K218" s="12"/>
      <c r="L218" s="18"/>
      <c r="M218" s="12"/>
      <c r="N218" s="18"/>
      <c r="O218" s="12"/>
      <c r="P218" s="18"/>
      <c r="Q218" s="12"/>
      <c r="R218" s="18"/>
      <c r="S218" s="12"/>
      <c r="T218" s="24"/>
      <c r="U218" s="32"/>
      <c r="V218" s="12"/>
      <c r="W218" s="18"/>
    </row>
    <row r="219" spans="1:23">
      <c r="A219" s="19" t="s">
        <v>75</v>
      </c>
      <c r="B219" s="12"/>
      <c r="C219" s="24"/>
      <c r="D219" s="12"/>
      <c r="E219" s="12"/>
      <c r="F219" s="12"/>
      <c r="G219" s="12"/>
      <c r="H219" s="12"/>
      <c r="I219" s="12"/>
      <c r="J219" s="32"/>
      <c r="K219" s="12"/>
      <c r="L219" s="18"/>
      <c r="M219" s="12"/>
      <c r="N219" s="18"/>
      <c r="O219" s="12"/>
      <c r="P219" s="18"/>
      <c r="Q219" s="12"/>
      <c r="R219" s="18"/>
      <c r="S219" s="12"/>
      <c r="T219" s="24"/>
      <c r="U219" s="32"/>
      <c r="V219" s="12"/>
      <c r="W219" s="18"/>
    </row>
    <row r="220" spans="1:23">
      <c r="A220" s="20" t="s">
        <v>40</v>
      </c>
      <c r="B220" s="12"/>
      <c r="C220" s="25">
        <v>729932.9</v>
      </c>
      <c r="D220" s="14">
        <v>1323567.56</v>
      </c>
      <c r="E220" s="14">
        <v>473558.31</v>
      </c>
      <c r="F220" s="14">
        <v>310265.48</v>
      </c>
      <c r="G220" s="14"/>
      <c r="H220" s="14"/>
      <c r="I220" s="14">
        <v>783823.79</v>
      </c>
      <c r="J220" s="33">
        <v>2837324.25</v>
      </c>
      <c r="K220" s="12"/>
      <c r="L220" s="37">
        <v>412420.84</v>
      </c>
      <c r="M220" s="12"/>
      <c r="N220" s="37">
        <v>3249745.09</v>
      </c>
      <c r="O220" s="12"/>
      <c r="P220" s="37">
        <v>3906353.79</v>
      </c>
      <c r="Q220" s="12"/>
      <c r="R220" s="37">
        <v>-656608.7</v>
      </c>
      <c r="S220" s="12"/>
      <c r="T220" s="25">
        <v>672382.01</v>
      </c>
      <c r="U220" s="33"/>
      <c r="V220" s="12"/>
      <c r="W220" s="37">
        <v>15773.31</v>
      </c>
    </row>
    <row r="221" spans="1:23">
      <c r="A221" s="20" t="s">
        <v>41</v>
      </c>
      <c r="B221" s="12"/>
      <c r="C221" s="25">
        <v>57200.99</v>
      </c>
      <c r="D221" s="14">
        <v>1552780.32</v>
      </c>
      <c r="E221" s="14">
        <v>644401.41</v>
      </c>
      <c r="F221" s="14">
        <v>312546.85</v>
      </c>
      <c r="G221" s="14"/>
      <c r="H221" s="14"/>
      <c r="I221" s="14">
        <v>956948.26</v>
      </c>
      <c r="J221" s="33">
        <v>2566929.57</v>
      </c>
      <c r="K221" s="12"/>
      <c r="L221" s="37">
        <v>282607.07</v>
      </c>
      <c r="M221" s="12"/>
      <c r="N221" s="37">
        <v>2849536.64</v>
      </c>
      <c r="O221" s="12"/>
      <c r="P221" s="37">
        <v>4144127.35</v>
      </c>
      <c r="Q221" s="12"/>
      <c r="R221" s="37">
        <v>-1294590.71</v>
      </c>
      <c r="S221" s="12"/>
      <c r="T221" s="25">
        <v>258262.88</v>
      </c>
      <c r="U221" s="33"/>
      <c r="V221" s="12"/>
      <c r="W221" s="37">
        <v>-1036327.83</v>
      </c>
    </row>
    <row r="222" spans="1:23">
      <c r="A222" s="20" t="s">
        <v>42</v>
      </c>
      <c r="B222" s="12"/>
      <c r="C222" s="25">
        <v>224111.2</v>
      </c>
      <c r="D222" s="14">
        <v>1442689.53</v>
      </c>
      <c r="E222" s="14">
        <v>603576.98</v>
      </c>
      <c r="F222" s="14">
        <v>343896.25</v>
      </c>
      <c r="G222" s="14"/>
      <c r="H222" s="14"/>
      <c r="I222" s="14">
        <v>947473.23</v>
      </c>
      <c r="J222" s="33">
        <v>2614273.96</v>
      </c>
      <c r="K222" s="12"/>
      <c r="L222" s="37">
        <v>1877232.77</v>
      </c>
      <c r="M222" s="12"/>
      <c r="N222" s="37">
        <v>4491506.73</v>
      </c>
      <c r="O222" s="12"/>
      <c r="P222" s="37">
        <v>4186698.07</v>
      </c>
      <c r="Q222" s="12"/>
      <c r="R222" s="37">
        <v>304808.66</v>
      </c>
      <c r="S222" s="12"/>
      <c r="T222" s="25">
        <v>453418.89</v>
      </c>
      <c r="U222" s="33"/>
      <c r="V222" s="12"/>
      <c r="W222" s="37">
        <v>758227.55</v>
      </c>
    </row>
    <row r="223" spans="1:23">
      <c r="A223" s="20" t="s">
        <v>43</v>
      </c>
      <c r="B223" s="12"/>
      <c r="C223" s="25">
        <v>373434.56</v>
      </c>
      <c r="D223" s="14">
        <v>1581668.22</v>
      </c>
      <c r="E223" s="14">
        <v>572480.3</v>
      </c>
      <c r="F223" s="14">
        <v>330725.88</v>
      </c>
      <c r="G223" s="14"/>
      <c r="H223" s="14"/>
      <c r="I223" s="14">
        <v>903206.18</v>
      </c>
      <c r="J223" s="33">
        <v>2858308.96</v>
      </c>
      <c r="K223" s="12"/>
      <c r="L223" s="37">
        <v>388124.51</v>
      </c>
      <c r="M223" s="12"/>
      <c r="N223" s="37">
        <v>3246433.47</v>
      </c>
      <c r="O223" s="12"/>
      <c r="P223" s="37">
        <v>4110878.94</v>
      </c>
      <c r="Q223" s="12"/>
      <c r="R223" s="37">
        <v>-864445.47</v>
      </c>
      <c r="S223" s="12"/>
      <c r="T223" s="25">
        <v>394479.21</v>
      </c>
      <c r="U223" s="33"/>
      <c r="V223" s="12"/>
      <c r="W223" s="37">
        <v>-469966.26</v>
      </c>
    </row>
    <row r="224" spans="1:23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15" t="str">
        <f>SUM(I220:I223)</f>
        <v>0</v>
      </c>
      <c r="J224" s="34" t="str">
        <f>SUM(J220:J223)</f>
        <v>0</v>
      </c>
      <c r="K224" s="12"/>
      <c r="L224" s="38" t="str">
        <f>SUM(L220:L223)</f>
        <v>0</v>
      </c>
      <c r="M224" s="12"/>
      <c r="N224" s="38" t="str">
        <f>SUM(N220:N223)</f>
        <v>0</v>
      </c>
      <c r="O224" s="12"/>
      <c r="P224" s="38" t="str">
        <f>SUM(P220:P223)</f>
        <v>0</v>
      </c>
      <c r="Q224" s="12"/>
      <c r="R224" s="38" t="str">
        <f>SUM(R220:R223)</f>
        <v>0</v>
      </c>
      <c r="S224" s="12"/>
      <c r="T224" s="26" t="str">
        <f>SUM(T220:T223)</f>
        <v>0</v>
      </c>
      <c r="U224" s="34" t="str">
        <f>SUM(U220:U223)</f>
        <v>0</v>
      </c>
      <c r="V224" s="12"/>
      <c r="W224" s="38" t="str">
        <f>SUM(W220:W223)</f>
        <v>0</v>
      </c>
    </row>
    <row r="225" spans="1:23">
      <c r="A225" s="18"/>
      <c r="B225" s="12"/>
      <c r="C225" s="24"/>
      <c r="D225" s="12"/>
      <c r="E225" s="12"/>
      <c r="F225" s="12"/>
      <c r="G225" s="12"/>
      <c r="H225" s="12"/>
      <c r="I225" s="12"/>
      <c r="J225" s="32"/>
      <c r="K225" s="12"/>
      <c r="L225" s="18"/>
      <c r="M225" s="12"/>
      <c r="N225" s="18"/>
      <c r="O225" s="12"/>
      <c r="P225" s="18"/>
      <c r="Q225" s="12"/>
      <c r="R225" s="18"/>
      <c r="S225" s="12"/>
      <c r="T225" s="24"/>
      <c r="U225" s="32"/>
      <c r="V225" s="12"/>
      <c r="W225" s="18"/>
    </row>
    <row r="226" spans="1:23">
      <c r="A226" s="19" t="s">
        <v>76</v>
      </c>
      <c r="B226" s="12"/>
      <c r="C226" s="24"/>
      <c r="D226" s="12"/>
      <c r="E226" s="12"/>
      <c r="F226" s="12"/>
      <c r="G226" s="12"/>
      <c r="H226" s="12"/>
      <c r="I226" s="12"/>
      <c r="J226" s="32"/>
      <c r="K226" s="12"/>
      <c r="L226" s="18"/>
      <c r="M226" s="12"/>
      <c r="N226" s="18"/>
      <c r="O226" s="12"/>
      <c r="P226" s="18"/>
      <c r="Q226" s="12"/>
      <c r="R226" s="18"/>
      <c r="S226" s="12"/>
      <c r="T226" s="24"/>
      <c r="U226" s="32"/>
      <c r="V226" s="12"/>
      <c r="W226" s="18"/>
    </row>
    <row r="227" spans="1:23">
      <c r="A227" s="20" t="s">
        <v>40</v>
      </c>
      <c r="B227" s="12"/>
      <c r="C227" s="25">
        <v>1304933</v>
      </c>
      <c r="D227" s="14">
        <v>5069736</v>
      </c>
      <c r="E227" s="14"/>
      <c r="F227" s="14">
        <v>1505251</v>
      </c>
      <c r="G227" s="14"/>
      <c r="H227" s="14">
        <v>156306</v>
      </c>
      <c r="I227" s="14">
        <v>1661557</v>
      </c>
      <c r="J227" s="33">
        <v>8036226</v>
      </c>
      <c r="K227" s="12"/>
      <c r="L227" s="37"/>
      <c r="M227" s="12"/>
      <c r="N227" s="37">
        <v>8036226</v>
      </c>
      <c r="O227" s="12"/>
      <c r="P227" s="37">
        <v>8492201</v>
      </c>
      <c r="Q227" s="12"/>
      <c r="R227" s="37">
        <v>-455975</v>
      </c>
      <c r="S227" s="12"/>
      <c r="T227" s="25">
        <v>1265522</v>
      </c>
      <c r="U227" s="33">
        <v>318954</v>
      </c>
      <c r="V227" s="12"/>
      <c r="W227" s="37">
        <v>490593</v>
      </c>
    </row>
    <row r="228" spans="1:23">
      <c r="A228" s="20" t="s">
        <v>41</v>
      </c>
      <c r="B228" s="12"/>
      <c r="C228" s="25">
        <v>1214859</v>
      </c>
      <c r="D228" s="14">
        <v>3840262</v>
      </c>
      <c r="E228" s="14"/>
      <c r="F228" s="14">
        <v>1567077</v>
      </c>
      <c r="G228" s="14"/>
      <c r="H228" s="14">
        <v>1052559</v>
      </c>
      <c r="I228" s="14">
        <v>2619636</v>
      </c>
      <c r="J228" s="33">
        <v>7674757</v>
      </c>
      <c r="K228" s="12"/>
      <c r="L228" s="37"/>
      <c r="M228" s="12"/>
      <c r="N228" s="37">
        <v>7674757</v>
      </c>
      <c r="O228" s="12"/>
      <c r="P228" s="37">
        <v>7924344</v>
      </c>
      <c r="Q228" s="12"/>
      <c r="R228" s="37">
        <v>-249587</v>
      </c>
      <c r="S228" s="12"/>
      <c r="T228" s="25">
        <v>2781582</v>
      </c>
      <c r="U228" s="33">
        <v>318954</v>
      </c>
      <c r="V228" s="12"/>
      <c r="W228" s="37">
        <v>2213041</v>
      </c>
    </row>
    <row r="229" spans="1:23">
      <c r="A229" s="20" t="s">
        <v>42</v>
      </c>
      <c r="B229" s="12"/>
      <c r="C229" s="25">
        <v>1293580</v>
      </c>
      <c r="D229" s="14">
        <v>3880417</v>
      </c>
      <c r="E229" s="14"/>
      <c r="F229" s="14">
        <v>1629102</v>
      </c>
      <c r="G229" s="14"/>
      <c r="H229" s="14">
        <v>1371495</v>
      </c>
      <c r="I229" s="14">
        <v>3000597</v>
      </c>
      <c r="J229" s="33">
        <v>8174594</v>
      </c>
      <c r="K229" s="12"/>
      <c r="L229" s="37"/>
      <c r="M229" s="12"/>
      <c r="N229" s="37">
        <v>8174594</v>
      </c>
      <c r="O229" s="12"/>
      <c r="P229" s="37">
        <v>8010434</v>
      </c>
      <c r="Q229" s="12"/>
      <c r="R229" s="37">
        <v>164160</v>
      </c>
      <c r="S229" s="12"/>
      <c r="T229" s="25">
        <v>490062</v>
      </c>
      <c r="U229" s="33">
        <v>318954</v>
      </c>
      <c r="V229" s="12"/>
      <c r="W229" s="37">
        <v>335268</v>
      </c>
    </row>
    <row r="230" spans="1:23">
      <c r="A230" s="20" t="s">
        <v>43</v>
      </c>
      <c r="B230" s="12"/>
      <c r="C230" s="25">
        <v>709156</v>
      </c>
      <c r="D230" s="14">
        <v>4172544</v>
      </c>
      <c r="E230" s="14"/>
      <c r="F230" s="14">
        <v>2075607</v>
      </c>
      <c r="G230" s="14"/>
      <c r="H230" s="14">
        <v>904844</v>
      </c>
      <c r="I230" s="14">
        <v>2980451</v>
      </c>
      <c r="J230" s="33">
        <v>7862151</v>
      </c>
      <c r="K230" s="12"/>
      <c r="L230" s="37"/>
      <c r="M230" s="12"/>
      <c r="N230" s="37">
        <v>7862151</v>
      </c>
      <c r="O230" s="12"/>
      <c r="P230" s="37">
        <v>9443196</v>
      </c>
      <c r="Q230" s="12"/>
      <c r="R230" s="37">
        <v>-1581045</v>
      </c>
      <c r="S230" s="12"/>
      <c r="T230" s="25">
        <v>994286</v>
      </c>
      <c r="U230" s="33">
        <v>418954</v>
      </c>
      <c r="V230" s="12"/>
      <c r="W230" s="37">
        <v>-1005713</v>
      </c>
    </row>
    <row r="231" spans="1:23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15" t="str">
        <f>SUM(I227:I230)</f>
        <v>0</v>
      </c>
      <c r="J231" s="34" t="str">
        <f>SUM(J227:J230)</f>
        <v>0</v>
      </c>
      <c r="K231" s="12"/>
      <c r="L231" s="38" t="str">
        <f>SUM(L227:L230)</f>
        <v>0</v>
      </c>
      <c r="M231" s="12"/>
      <c r="N231" s="38" t="str">
        <f>SUM(N227:N230)</f>
        <v>0</v>
      </c>
      <c r="O231" s="12"/>
      <c r="P231" s="38" t="str">
        <f>SUM(P227:P230)</f>
        <v>0</v>
      </c>
      <c r="Q231" s="12"/>
      <c r="R231" s="38" t="str">
        <f>SUM(R227:R230)</f>
        <v>0</v>
      </c>
      <c r="S231" s="12"/>
      <c r="T231" s="26" t="str">
        <f>SUM(T227:T230)</f>
        <v>0</v>
      </c>
      <c r="U231" s="34" t="str">
        <f>SUM(U227:U230)</f>
        <v>0</v>
      </c>
      <c r="V231" s="12"/>
      <c r="W231" s="38" t="str">
        <f>SUM(W227:W230)</f>
        <v>0</v>
      </c>
    </row>
    <row r="232" spans="1:23">
      <c r="A232" s="18"/>
      <c r="B232" s="12"/>
      <c r="C232" s="24"/>
      <c r="D232" s="12"/>
      <c r="E232" s="12"/>
      <c r="F232" s="12"/>
      <c r="G232" s="12"/>
      <c r="H232" s="12"/>
      <c r="I232" s="12"/>
      <c r="J232" s="32"/>
      <c r="K232" s="12"/>
      <c r="L232" s="18"/>
      <c r="M232" s="12"/>
      <c r="N232" s="18"/>
      <c r="O232" s="12"/>
      <c r="P232" s="18"/>
      <c r="Q232" s="12"/>
      <c r="R232" s="18"/>
      <c r="S232" s="12"/>
      <c r="T232" s="24"/>
      <c r="U232" s="32"/>
      <c r="V232" s="12"/>
      <c r="W232" s="18"/>
    </row>
    <row r="233" spans="1:23">
      <c r="A233" s="21" t="s">
        <v>77</v>
      </c>
      <c r="B233" s="13"/>
      <c r="C233" s="27" t="str">
        <f>C140+C147+C154+C161+C168+C175+C182+C189+C196+C203+C210+C217+C224+C231</f>
        <v>0</v>
      </c>
      <c r="D233" s="16" t="str">
        <f>D140+D147+D154+D161+D168+D175+D182+D189+D196+D203+D210+D217+D224+D231</f>
        <v>0</v>
      </c>
      <c r="E233" s="16" t="str">
        <f>E140+E147+E154+E161+E168+E175+E182+E189+E196+E203+E210+E217+E224+E231</f>
        <v>0</v>
      </c>
      <c r="F233" s="16" t="str">
        <f>F140+F147+F154+F161+F168+F175+F182+F189+F196+F203+F210+F217+F224+F231</f>
        <v>0</v>
      </c>
      <c r="G233" s="16" t="str">
        <f>G140+G147+G154+G161+G168+G175+G182+G189+G196+G203+G210+G217+G224+G231</f>
        <v>0</v>
      </c>
      <c r="H233" s="16" t="str">
        <f>H140+H147+H154+H161+H168+H175+H182+H189+H196+H203+H210+H217+H224+H231</f>
        <v>0</v>
      </c>
      <c r="I233" s="16" t="str">
        <f>I140+I147+I154+I161+I168+I175+I182+I189+I196+I203+I210+I217+I224+I231</f>
        <v>0</v>
      </c>
      <c r="J233" s="35" t="str">
        <f>J140+J147+J154+J161+J168+J175+J182+J189+J196+J203+J210+J217+J224+J231</f>
        <v>0</v>
      </c>
      <c r="K233" s="13"/>
      <c r="L233" s="39" t="str">
        <f>L140+L147+L154+L161+L168+L175+L182+L189+L196+L203+L210+L217+L224+L231</f>
        <v>0</v>
      </c>
      <c r="M233" s="13"/>
      <c r="N233" s="39" t="str">
        <f>N140+N147+N154+N161+N168+N175+N182+N189+N196+N203+N210+N217+N224+N231</f>
        <v>0</v>
      </c>
      <c r="O233" s="13"/>
      <c r="P233" s="39" t="str">
        <f>P140+P147+P154+P161+P168+P175+P182+P189+P196+P203+P210+P217+P224+P231</f>
        <v>0</v>
      </c>
      <c r="Q233" s="13"/>
      <c r="R233" s="39" t="str">
        <f>R140+R147+R154+R161+R168+R175+R182+R189+R196+R203+R210+R217+R224+R231</f>
        <v>0</v>
      </c>
      <c r="S233" s="13"/>
      <c r="T233" s="27" t="str">
        <f>T140+T147+T154+T161+T168+T175+T182+T189+T196+T203+T210+T217+T224+T231</f>
        <v>0</v>
      </c>
      <c r="U233" s="35" t="str">
        <f>U140+U147+U154+U161+U168+U175+U182+U189+U196+U203+U210+U217+U224+U231</f>
        <v>0</v>
      </c>
      <c r="V233" s="13"/>
      <c r="W233" s="39" t="str">
        <f>W140+W147+W154+W161+W168+W175+W182+W189+W196+W203+W210+W217+W224+W231</f>
        <v>0</v>
      </c>
    </row>
    <row r="234" spans="1:23">
      <c r="A234" s="18"/>
      <c r="B234" s="12"/>
      <c r="C234" s="24"/>
      <c r="D234" s="12"/>
      <c r="E234" s="12"/>
      <c r="F234" s="12"/>
      <c r="G234" s="12"/>
      <c r="H234" s="12"/>
      <c r="I234" s="12"/>
      <c r="J234" s="32"/>
      <c r="K234" s="12"/>
      <c r="L234" s="18"/>
      <c r="M234" s="12"/>
      <c r="N234" s="18"/>
      <c r="O234" s="12"/>
      <c r="P234" s="18"/>
      <c r="Q234" s="12"/>
      <c r="R234" s="18"/>
      <c r="S234" s="12"/>
      <c r="T234" s="24"/>
      <c r="U234" s="32"/>
      <c r="V234" s="12"/>
      <c r="W234" s="18"/>
    </row>
    <row r="235" spans="1:23">
      <c r="A235" s="19" t="s">
        <v>78</v>
      </c>
      <c r="B235" s="12"/>
      <c r="C235" s="24"/>
      <c r="D235" s="12"/>
      <c r="E235" s="12"/>
      <c r="F235" s="12"/>
      <c r="G235" s="12"/>
      <c r="H235" s="12"/>
      <c r="I235" s="12"/>
      <c r="J235" s="32"/>
      <c r="K235" s="12"/>
      <c r="L235" s="18"/>
      <c r="M235" s="12"/>
      <c r="N235" s="18"/>
      <c r="O235" s="12"/>
      <c r="P235" s="18"/>
      <c r="Q235" s="12"/>
      <c r="R235" s="18"/>
      <c r="S235" s="12"/>
      <c r="T235" s="24"/>
      <c r="U235" s="32"/>
      <c r="V235" s="12"/>
      <c r="W235" s="18"/>
    </row>
    <row r="236" spans="1:23">
      <c r="A236" s="20" t="s">
        <v>40</v>
      </c>
      <c r="B236" s="12"/>
      <c r="C236" s="25">
        <v>585092.71</v>
      </c>
      <c r="D236" s="14">
        <v>25129.68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33">
        <v>610222.39</v>
      </c>
      <c r="K236" s="12"/>
      <c r="L236" s="37">
        <v>31984.29</v>
      </c>
      <c r="M236" s="12"/>
      <c r="N236" s="37">
        <v>642206.68</v>
      </c>
      <c r="O236" s="12"/>
      <c r="P236" s="37">
        <v>2259304.83</v>
      </c>
      <c r="Q236" s="12"/>
      <c r="R236" s="37">
        <v>-1617098.15</v>
      </c>
      <c r="S236" s="12"/>
      <c r="T236" s="25">
        <v>0</v>
      </c>
      <c r="U236" s="33">
        <v>13710.9</v>
      </c>
      <c r="V236" s="12"/>
      <c r="W236" s="37">
        <v>-1630809.05</v>
      </c>
    </row>
    <row r="237" spans="1:23">
      <c r="A237" s="20" t="s">
        <v>41</v>
      </c>
      <c r="B237" s="12"/>
      <c r="C237" s="25">
        <v>1471179.5</v>
      </c>
      <c r="D237" s="14">
        <v>-42225.12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33">
        <v>1428954.38</v>
      </c>
      <c r="K237" s="12"/>
      <c r="L237" s="37">
        <v>152533.51</v>
      </c>
      <c r="M237" s="12"/>
      <c r="N237" s="37">
        <v>1581487.89</v>
      </c>
      <c r="O237" s="12"/>
      <c r="P237" s="37">
        <v>2216824.68</v>
      </c>
      <c r="Q237" s="12"/>
      <c r="R237" s="37">
        <v>-635336.79</v>
      </c>
      <c r="S237" s="12"/>
      <c r="T237" s="25">
        <v>0</v>
      </c>
      <c r="U237" s="33">
        <v>0</v>
      </c>
      <c r="V237" s="12"/>
      <c r="W237" s="37">
        <v>-635336.79</v>
      </c>
    </row>
    <row r="238" spans="1:23">
      <c r="A238" s="20" t="s">
        <v>42</v>
      </c>
      <c r="B238" s="12"/>
      <c r="C238" s="25">
        <v>1203885.15</v>
      </c>
      <c r="D238" s="14">
        <v>924.32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33">
        <v>1204809.47</v>
      </c>
      <c r="K238" s="12"/>
      <c r="L238" s="37">
        <v>631.57</v>
      </c>
      <c r="M238" s="12"/>
      <c r="N238" s="37">
        <v>1205441.04</v>
      </c>
      <c r="O238" s="12"/>
      <c r="P238" s="37">
        <v>2180321.06</v>
      </c>
      <c r="Q238" s="12"/>
      <c r="R238" s="37">
        <v>-974880.02</v>
      </c>
      <c r="S238" s="12"/>
      <c r="T238" s="25">
        <v>0</v>
      </c>
      <c r="U238" s="33">
        <v>0</v>
      </c>
      <c r="V238" s="12"/>
      <c r="W238" s="37">
        <v>-974880.02</v>
      </c>
    </row>
    <row r="239" spans="1:23">
      <c r="A239" s="20" t="s">
        <v>43</v>
      </c>
      <c r="B239" s="12"/>
      <c r="C239" s="25">
        <v>1870259.95</v>
      </c>
      <c r="D239" s="14">
        <v>-163.16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33">
        <v>1870096.79</v>
      </c>
      <c r="K239" s="12"/>
      <c r="L239" s="37">
        <v>370.77</v>
      </c>
      <c r="M239" s="12"/>
      <c r="N239" s="37">
        <v>1870467.56</v>
      </c>
      <c r="O239" s="12"/>
      <c r="P239" s="37">
        <v>2660986.4</v>
      </c>
      <c r="Q239" s="12"/>
      <c r="R239" s="37">
        <v>-790518.84</v>
      </c>
      <c r="S239" s="12"/>
      <c r="T239" s="25">
        <v>0</v>
      </c>
      <c r="U239" s="33">
        <v>0</v>
      </c>
      <c r="V239" s="12"/>
      <c r="W239" s="37">
        <v>-790518.84</v>
      </c>
    </row>
    <row r="240" spans="1:23">
      <c r="A240" s="19" t="s">
        <v>44</v>
      </c>
      <c r="B240" s="12"/>
      <c r="C240" s="26" t="str">
        <f>SUM(C236:C239)</f>
        <v>0</v>
      </c>
      <c r="D240" s="15" t="str">
        <f>SUM(D236:D239)</f>
        <v>0</v>
      </c>
      <c r="E240" s="15" t="str">
        <f>SUM(E236:E239)</f>
        <v>0</v>
      </c>
      <c r="F240" s="15" t="str">
        <f>SUM(F236:F239)</f>
        <v>0</v>
      </c>
      <c r="G240" s="15" t="str">
        <f>SUM(G236:G239)</f>
        <v>0</v>
      </c>
      <c r="H240" s="15" t="str">
        <f>SUM(H236:H239)</f>
        <v>0</v>
      </c>
      <c r="I240" s="15" t="str">
        <f>SUM(I236:I239)</f>
        <v>0</v>
      </c>
      <c r="J240" s="34" t="str">
        <f>SUM(J236:J239)</f>
        <v>0</v>
      </c>
      <c r="K240" s="12"/>
      <c r="L240" s="38" t="str">
        <f>SUM(L236:L239)</f>
        <v>0</v>
      </c>
      <c r="M240" s="12"/>
      <c r="N240" s="38" t="str">
        <f>SUM(N236:N239)</f>
        <v>0</v>
      </c>
      <c r="O240" s="12"/>
      <c r="P240" s="38" t="str">
        <f>SUM(P236:P239)</f>
        <v>0</v>
      </c>
      <c r="Q240" s="12"/>
      <c r="R240" s="38" t="str">
        <f>SUM(R236:R239)</f>
        <v>0</v>
      </c>
      <c r="S240" s="12"/>
      <c r="T240" s="26" t="str">
        <f>SUM(T236:T239)</f>
        <v>0</v>
      </c>
      <c r="U240" s="34" t="str">
        <f>SUM(U236:U239)</f>
        <v>0</v>
      </c>
      <c r="V240" s="12"/>
      <c r="W240" s="38" t="str">
        <f>SUM(W236:W239)</f>
        <v>0</v>
      </c>
    </row>
    <row r="241" spans="1:23">
      <c r="A241" s="18"/>
      <c r="B241" s="12"/>
      <c r="C241" s="24"/>
      <c r="D241" s="12"/>
      <c r="E241" s="12"/>
      <c r="F241" s="12"/>
      <c r="G241" s="12"/>
      <c r="H241" s="12"/>
      <c r="I241" s="12"/>
      <c r="J241" s="32"/>
      <c r="K241" s="12"/>
      <c r="L241" s="18"/>
      <c r="M241" s="12"/>
      <c r="N241" s="18"/>
      <c r="O241" s="12"/>
      <c r="P241" s="18"/>
      <c r="Q241" s="12"/>
      <c r="R241" s="18"/>
      <c r="S241" s="12"/>
      <c r="T241" s="24"/>
      <c r="U241" s="32"/>
      <c r="V241" s="12"/>
      <c r="W241" s="18"/>
    </row>
    <row r="242" spans="1:23">
      <c r="A242" s="19" t="s">
        <v>79</v>
      </c>
      <c r="B242" s="12"/>
      <c r="C242" s="24"/>
      <c r="D242" s="12"/>
      <c r="E242" s="12"/>
      <c r="F242" s="12"/>
      <c r="G242" s="12"/>
      <c r="H242" s="12"/>
      <c r="I242" s="12"/>
      <c r="J242" s="32"/>
      <c r="K242" s="12"/>
      <c r="L242" s="18"/>
      <c r="M242" s="12"/>
      <c r="N242" s="18"/>
      <c r="O242" s="12"/>
      <c r="P242" s="18"/>
      <c r="Q242" s="12"/>
      <c r="R242" s="18"/>
      <c r="S242" s="12"/>
      <c r="T242" s="24"/>
      <c r="U242" s="32"/>
      <c r="V242" s="12"/>
      <c r="W242" s="18"/>
    </row>
    <row r="243" spans="1:23">
      <c r="A243" s="20" t="s">
        <v>40</v>
      </c>
      <c r="B243" s="12"/>
      <c r="C243" s="25">
        <v>24293709</v>
      </c>
      <c r="D243" s="14">
        <v>62685486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33">
        <v>86979195</v>
      </c>
      <c r="K243" s="12"/>
      <c r="L243" s="37">
        <v>813758</v>
      </c>
      <c r="M243" s="12"/>
      <c r="N243" s="37">
        <v>87792953</v>
      </c>
      <c r="O243" s="12"/>
      <c r="P243" s="37">
        <v>76042649</v>
      </c>
      <c r="Q243" s="12"/>
      <c r="R243" s="37">
        <v>11750304</v>
      </c>
      <c r="S243" s="12"/>
      <c r="T243" s="25">
        <v>-11236259</v>
      </c>
      <c r="U243" s="33">
        <v>0</v>
      </c>
      <c r="V243" s="12"/>
      <c r="W243" s="37">
        <v>514045</v>
      </c>
    </row>
    <row r="244" spans="1:23">
      <c r="A244" s="20" t="s">
        <v>41</v>
      </c>
      <c r="B244" s="12"/>
      <c r="C244" s="25">
        <v>19737625</v>
      </c>
      <c r="D244" s="14">
        <v>61473439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33">
        <v>81211064</v>
      </c>
      <c r="K244" s="12"/>
      <c r="L244" s="37">
        <v>1299799</v>
      </c>
      <c r="M244" s="12"/>
      <c r="N244" s="37">
        <v>82510863</v>
      </c>
      <c r="O244" s="12"/>
      <c r="P244" s="37">
        <v>81653921</v>
      </c>
      <c r="Q244" s="12"/>
      <c r="R244" s="37">
        <v>856942</v>
      </c>
      <c r="S244" s="12"/>
      <c r="T244" s="25">
        <v>-14496615</v>
      </c>
      <c r="U244" s="33">
        <v>0</v>
      </c>
      <c r="V244" s="12"/>
      <c r="W244" s="37">
        <v>-13639673</v>
      </c>
    </row>
    <row r="245" spans="1:23">
      <c r="A245" s="20" t="s">
        <v>42</v>
      </c>
      <c r="B245" s="12"/>
      <c r="C245" s="25">
        <v>29380791</v>
      </c>
      <c r="D245" s="14">
        <v>54743542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33">
        <v>84124333</v>
      </c>
      <c r="K245" s="12"/>
      <c r="L245" s="37">
        <v>4160233</v>
      </c>
      <c r="M245" s="12"/>
      <c r="N245" s="37">
        <v>88284566</v>
      </c>
      <c r="O245" s="12"/>
      <c r="P245" s="37">
        <v>82184777</v>
      </c>
      <c r="Q245" s="12"/>
      <c r="R245" s="37">
        <v>6099789</v>
      </c>
      <c r="S245" s="12"/>
      <c r="T245" s="25">
        <v>-5731999</v>
      </c>
      <c r="U245" s="33">
        <v>0</v>
      </c>
      <c r="V245" s="12"/>
      <c r="W245" s="37">
        <v>367790</v>
      </c>
    </row>
    <row r="246" spans="1:23">
      <c r="A246" s="20" t="s">
        <v>43</v>
      </c>
      <c r="B246" s="12"/>
      <c r="C246" s="25">
        <v>26344672</v>
      </c>
      <c r="D246" s="14">
        <v>62417343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33">
        <v>88762015</v>
      </c>
      <c r="K246" s="12"/>
      <c r="L246" s="37">
        <v>5296516</v>
      </c>
      <c r="M246" s="12"/>
      <c r="N246" s="37">
        <v>94058531</v>
      </c>
      <c r="O246" s="12"/>
      <c r="P246" s="37">
        <v>90040884</v>
      </c>
      <c r="Q246" s="12"/>
      <c r="R246" s="37">
        <v>4017647</v>
      </c>
      <c r="S246" s="12"/>
      <c r="T246" s="25">
        <v>7424515</v>
      </c>
      <c r="U246" s="33">
        <v>0</v>
      </c>
      <c r="V246" s="12"/>
      <c r="W246" s="37">
        <v>11442162</v>
      </c>
    </row>
    <row r="247" spans="1:23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15" t="str">
        <f>SUM(I243:I246)</f>
        <v>0</v>
      </c>
      <c r="J247" s="34" t="str">
        <f>SUM(J243:J246)</f>
        <v>0</v>
      </c>
      <c r="K247" s="12"/>
      <c r="L247" s="38" t="str">
        <f>SUM(L243:L246)</f>
        <v>0</v>
      </c>
      <c r="M247" s="12"/>
      <c r="N247" s="38" t="str">
        <f>SUM(N243:N246)</f>
        <v>0</v>
      </c>
      <c r="O247" s="12"/>
      <c r="P247" s="38" t="str">
        <f>SUM(P243:P246)</f>
        <v>0</v>
      </c>
      <c r="Q247" s="12"/>
      <c r="R247" s="38" t="str">
        <f>SUM(R243:R246)</f>
        <v>0</v>
      </c>
      <c r="S247" s="12"/>
      <c r="T247" s="26" t="str">
        <f>SUM(T243:T246)</f>
        <v>0</v>
      </c>
      <c r="U247" s="34" t="str">
        <f>SUM(U243:U246)</f>
        <v>0</v>
      </c>
      <c r="V247" s="12"/>
      <c r="W247" s="38" t="str">
        <f>SUM(W243:W246)</f>
        <v>0</v>
      </c>
    </row>
    <row r="248" spans="1:23">
      <c r="A248" s="18"/>
      <c r="B248" s="12"/>
      <c r="C248" s="24"/>
      <c r="D248" s="12"/>
      <c r="E248" s="12"/>
      <c r="F248" s="12"/>
      <c r="G248" s="12"/>
      <c r="H248" s="12"/>
      <c r="I248" s="12"/>
      <c r="J248" s="32"/>
      <c r="K248" s="12"/>
      <c r="L248" s="18"/>
      <c r="M248" s="12"/>
      <c r="N248" s="18"/>
      <c r="O248" s="12"/>
      <c r="P248" s="18"/>
      <c r="Q248" s="12"/>
      <c r="R248" s="18"/>
      <c r="S248" s="12"/>
      <c r="T248" s="24"/>
      <c r="U248" s="32"/>
      <c r="V248" s="12"/>
      <c r="W248" s="18"/>
    </row>
    <row r="249" spans="1:23">
      <c r="A249" s="19" t="s">
        <v>80</v>
      </c>
      <c r="B249" s="12"/>
      <c r="C249" s="24"/>
      <c r="D249" s="12"/>
      <c r="E249" s="12"/>
      <c r="F249" s="12"/>
      <c r="G249" s="12"/>
      <c r="H249" s="12"/>
      <c r="I249" s="12"/>
      <c r="J249" s="32"/>
      <c r="K249" s="12"/>
      <c r="L249" s="18"/>
      <c r="M249" s="12"/>
      <c r="N249" s="18"/>
      <c r="O249" s="12"/>
      <c r="P249" s="18"/>
      <c r="Q249" s="12"/>
      <c r="R249" s="18"/>
      <c r="S249" s="12"/>
      <c r="T249" s="24"/>
      <c r="U249" s="32"/>
      <c r="V249" s="12"/>
      <c r="W249" s="18"/>
    </row>
    <row r="250" spans="1:23">
      <c r="A250" s="20" t="s">
        <v>81</v>
      </c>
      <c r="B250" s="12"/>
      <c r="C250" s="24"/>
      <c r="D250" s="12"/>
      <c r="E250" s="12"/>
      <c r="F250" s="12"/>
      <c r="G250" s="12"/>
      <c r="H250" s="12"/>
      <c r="I250" s="12"/>
      <c r="J250" s="32"/>
      <c r="K250" s="12"/>
      <c r="L250" s="18"/>
      <c r="M250" s="12"/>
      <c r="N250" s="18"/>
      <c r="O250" s="12"/>
      <c r="P250" s="18"/>
      <c r="Q250" s="12"/>
      <c r="R250" s="18"/>
      <c r="S250" s="12"/>
      <c r="T250" s="24"/>
      <c r="U250" s="32"/>
      <c r="V250" s="12"/>
      <c r="W250" s="18"/>
    </row>
    <row r="251" spans="1:23">
      <c r="A251" s="20" t="s">
        <v>82</v>
      </c>
      <c r="B251" s="12"/>
      <c r="C251" s="24"/>
      <c r="D251" s="12"/>
      <c r="E251" s="12"/>
      <c r="F251" s="12"/>
      <c r="G251" s="12"/>
      <c r="H251" s="12"/>
      <c r="I251" s="12"/>
      <c r="J251" s="32"/>
      <c r="K251" s="12"/>
      <c r="L251" s="18"/>
      <c r="M251" s="12"/>
      <c r="N251" s="18"/>
      <c r="O251" s="12"/>
      <c r="P251" s="18"/>
      <c r="Q251" s="12"/>
      <c r="R251" s="18"/>
      <c r="S251" s="12"/>
      <c r="T251" s="24"/>
      <c r="U251" s="32"/>
      <c r="V251" s="12"/>
      <c r="W251" s="18"/>
    </row>
    <row r="252" spans="1:23">
      <c r="A252" s="20" t="s">
        <v>83</v>
      </c>
      <c r="B252" s="12"/>
      <c r="C252" s="24"/>
      <c r="D252" s="12"/>
      <c r="E252" s="12"/>
      <c r="F252" s="12"/>
      <c r="G252" s="12"/>
      <c r="H252" s="12"/>
      <c r="I252" s="12"/>
      <c r="J252" s="32"/>
      <c r="K252" s="12"/>
      <c r="L252" s="18"/>
      <c r="M252" s="12"/>
      <c r="N252" s="18"/>
      <c r="O252" s="12"/>
      <c r="P252" s="18"/>
      <c r="Q252" s="12"/>
      <c r="R252" s="18"/>
      <c r="S252" s="12"/>
      <c r="T252" s="24"/>
      <c r="U252" s="32"/>
      <c r="V252" s="12"/>
      <c r="W252" s="18"/>
    </row>
    <row r="253" spans="1:23">
      <c r="A253" s="20" t="s">
        <v>84</v>
      </c>
      <c r="B253" s="12"/>
      <c r="C253" s="24"/>
      <c r="D253" s="12"/>
      <c r="E253" s="12"/>
      <c r="F253" s="12"/>
      <c r="G253" s="12"/>
      <c r="H253" s="12"/>
      <c r="I253" s="12"/>
      <c r="J253" s="32"/>
      <c r="K253" s="12"/>
      <c r="L253" s="18"/>
      <c r="M253" s="12"/>
      <c r="N253" s="18"/>
      <c r="O253" s="12"/>
      <c r="P253" s="18"/>
      <c r="Q253" s="12"/>
      <c r="R253" s="18"/>
      <c r="S253" s="12"/>
      <c r="T253" s="24"/>
      <c r="U253" s="32"/>
      <c r="V253" s="12"/>
      <c r="W253" s="18"/>
    </row>
    <row r="254" spans="1:23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15" t="str">
        <f>SUM(I250:I253)</f>
        <v>0</v>
      </c>
      <c r="J254" s="34" t="str">
        <f>SUM(J250:J253)</f>
        <v>0</v>
      </c>
      <c r="K254" s="12"/>
      <c r="L254" s="38" t="str">
        <f>SUM(L250:L253)</f>
        <v>0</v>
      </c>
      <c r="M254" s="12"/>
      <c r="N254" s="38" t="str">
        <f>SUM(N250:N253)</f>
        <v>0</v>
      </c>
      <c r="O254" s="12"/>
      <c r="P254" s="38" t="str">
        <f>SUM(P250:P253)</f>
        <v>0</v>
      </c>
      <c r="Q254" s="12"/>
      <c r="R254" s="38" t="str">
        <f>SUM(R250:R253)</f>
        <v>0</v>
      </c>
      <c r="S254" s="12"/>
      <c r="T254" s="26" t="str">
        <f>SUM(T250:T253)</f>
        <v>0</v>
      </c>
      <c r="U254" s="34" t="str">
        <f>SUM(U250:U253)</f>
        <v>0</v>
      </c>
      <c r="V254" s="12"/>
      <c r="W254" s="38" t="str">
        <f>SUM(W250:W253)</f>
        <v>0</v>
      </c>
    </row>
    <row r="255" spans="1:23">
      <c r="A255" s="18"/>
      <c r="B255" s="12"/>
      <c r="C255" s="24"/>
      <c r="D255" s="12"/>
      <c r="E255" s="12"/>
      <c r="F255" s="12"/>
      <c r="G255" s="12"/>
      <c r="H255" s="12"/>
      <c r="I255" s="12"/>
      <c r="J255" s="32"/>
      <c r="K255" s="12"/>
      <c r="L255" s="18"/>
      <c r="M255" s="12"/>
      <c r="N255" s="18"/>
      <c r="O255" s="12"/>
      <c r="P255" s="18"/>
      <c r="Q255" s="12"/>
      <c r="R255" s="18"/>
      <c r="S255" s="12"/>
      <c r="T255" s="24"/>
      <c r="U255" s="32"/>
      <c r="V255" s="12"/>
      <c r="W255" s="18"/>
    </row>
    <row r="256" spans="1:23">
      <c r="A256" s="19" t="s">
        <v>85</v>
      </c>
      <c r="B256" s="12"/>
      <c r="C256" s="24"/>
      <c r="D256" s="12"/>
      <c r="E256" s="12"/>
      <c r="F256" s="12"/>
      <c r="G256" s="12"/>
      <c r="H256" s="12"/>
      <c r="I256" s="12"/>
      <c r="J256" s="32"/>
      <c r="K256" s="12"/>
      <c r="L256" s="18"/>
      <c r="M256" s="12"/>
      <c r="N256" s="18"/>
      <c r="O256" s="12"/>
      <c r="P256" s="18"/>
      <c r="Q256" s="12"/>
      <c r="R256" s="18"/>
      <c r="S256" s="12"/>
      <c r="T256" s="24"/>
      <c r="U256" s="32"/>
      <c r="V256" s="12"/>
      <c r="W256" s="18"/>
    </row>
    <row r="257" spans="1:23">
      <c r="A257" s="20" t="s">
        <v>40</v>
      </c>
      <c r="B257" s="12"/>
      <c r="C257" s="25">
        <v>18524786.12</v>
      </c>
      <c r="D257" s="14">
        <v>17755748.08</v>
      </c>
      <c r="E257" s="14"/>
      <c r="F257" s="14"/>
      <c r="G257" s="14"/>
      <c r="H257" s="14"/>
      <c r="I257" s="14"/>
      <c r="J257" s="33">
        <v>36280534.2</v>
      </c>
      <c r="K257" s="12"/>
      <c r="L257" s="37">
        <v>288130.87</v>
      </c>
      <c r="M257" s="12"/>
      <c r="N257" s="37">
        <v>36568665.07</v>
      </c>
      <c r="O257" s="12"/>
      <c r="P257" s="37">
        <v>34148182.23</v>
      </c>
      <c r="Q257" s="12"/>
      <c r="R257" s="37">
        <v>2420482.84</v>
      </c>
      <c r="S257" s="12"/>
      <c r="T257" s="25"/>
      <c r="U257" s="33">
        <v>807711.5</v>
      </c>
      <c r="V257" s="12"/>
      <c r="W257" s="37">
        <v>1612771.34</v>
      </c>
    </row>
    <row r="258" spans="1:23">
      <c r="A258" s="20" t="s">
        <v>41</v>
      </c>
      <c r="B258" s="12"/>
      <c r="C258" s="25">
        <v>17576737.53</v>
      </c>
      <c r="D258" s="14">
        <v>17483601.39</v>
      </c>
      <c r="E258" s="14"/>
      <c r="F258" s="14"/>
      <c r="G258" s="14"/>
      <c r="H258" s="14"/>
      <c r="I258" s="14"/>
      <c r="J258" s="33">
        <v>35060338.92</v>
      </c>
      <c r="K258" s="12"/>
      <c r="L258" s="37">
        <v>346213.42</v>
      </c>
      <c r="M258" s="12"/>
      <c r="N258" s="37">
        <v>35406552.34</v>
      </c>
      <c r="O258" s="12"/>
      <c r="P258" s="37">
        <v>35727233</v>
      </c>
      <c r="Q258" s="12"/>
      <c r="R258" s="37">
        <v>-320680.66</v>
      </c>
      <c r="S258" s="12"/>
      <c r="T258" s="25"/>
      <c r="U258" s="33">
        <v>813870.5</v>
      </c>
      <c r="V258" s="12"/>
      <c r="W258" s="37">
        <v>-1134551.16</v>
      </c>
    </row>
    <row r="259" spans="1:23">
      <c r="A259" s="20" t="s">
        <v>42</v>
      </c>
      <c r="B259" s="12"/>
      <c r="C259" s="25">
        <v>16495644.63</v>
      </c>
      <c r="D259" s="14">
        <v>17034079.18</v>
      </c>
      <c r="E259" s="14"/>
      <c r="F259" s="14"/>
      <c r="G259" s="14"/>
      <c r="H259" s="14"/>
      <c r="I259" s="14"/>
      <c r="J259" s="33">
        <v>33529723.81</v>
      </c>
      <c r="K259" s="12"/>
      <c r="L259" s="37">
        <v>342964.9</v>
      </c>
      <c r="M259" s="12"/>
      <c r="N259" s="37">
        <v>33872688.71</v>
      </c>
      <c r="O259" s="12"/>
      <c r="P259" s="37">
        <v>30713587.74</v>
      </c>
      <c r="Q259" s="12"/>
      <c r="R259" s="37">
        <v>3159100.97</v>
      </c>
      <c r="S259" s="12"/>
      <c r="T259" s="25"/>
      <c r="U259" s="33">
        <v>790893</v>
      </c>
      <c r="V259" s="12"/>
      <c r="W259" s="37">
        <v>2368207.97</v>
      </c>
    </row>
    <row r="260" spans="1:23">
      <c r="A260" s="20" t="s">
        <v>43</v>
      </c>
      <c r="B260" s="12"/>
      <c r="C260" s="25">
        <v>17447522.49</v>
      </c>
      <c r="D260" s="14">
        <v>17396064.11</v>
      </c>
      <c r="E260" s="14"/>
      <c r="F260" s="14"/>
      <c r="G260" s="14"/>
      <c r="H260" s="14"/>
      <c r="I260" s="14"/>
      <c r="J260" s="33">
        <v>34843586.6</v>
      </c>
      <c r="K260" s="12"/>
      <c r="L260" s="37">
        <v>344079.88</v>
      </c>
      <c r="M260" s="12"/>
      <c r="N260" s="37">
        <v>35187666.48</v>
      </c>
      <c r="O260" s="12"/>
      <c r="P260" s="37">
        <v>33520259.56</v>
      </c>
      <c r="Q260" s="12"/>
      <c r="R260" s="37">
        <v>1667406.92</v>
      </c>
      <c r="S260" s="12"/>
      <c r="T260" s="25"/>
      <c r="U260" s="33">
        <v>794164.5</v>
      </c>
      <c r="V260" s="12"/>
      <c r="W260" s="37">
        <v>873242.42</v>
      </c>
    </row>
    <row r="261" spans="1:23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15" t="str">
        <f>SUM(I257:I260)</f>
        <v>0</v>
      </c>
      <c r="J261" s="34" t="str">
        <f>SUM(J257:J260)</f>
        <v>0</v>
      </c>
      <c r="K261" s="12"/>
      <c r="L261" s="38" t="str">
        <f>SUM(L257:L260)</f>
        <v>0</v>
      </c>
      <c r="M261" s="12"/>
      <c r="N261" s="38" t="str">
        <f>SUM(N257:N260)</f>
        <v>0</v>
      </c>
      <c r="O261" s="12"/>
      <c r="P261" s="38" t="str">
        <f>SUM(P257:P260)</f>
        <v>0</v>
      </c>
      <c r="Q261" s="12"/>
      <c r="R261" s="38" t="str">
        <f>SUM(R257:R260)</f>
        <v>0</v>
      </c>
      <c r="S261" s="12"/>
      <c r="T261" s="26" t="str">
        <f>SUM(T257:T260)</f>
        <v>0</v>
      </c>
      <c r="U261" s="34" t="str">
        <f>SUM(U257:U260)</f>
        <v>0</v>
      </c>
      <c r="V261" s="12"/>
      <c r="W261" s="38" t="str">
        <f>SUM(W257:W260)</f>
        <v>0</v>
      </c>
    </row>
    <row r="262" spans="1:23">
      <c r="A262" s="18"/>
      <c r="B262" s="12"/>
      <c r="C262" s="24"/>
      <c r="D262" s="12"/>
      <c r="E262" s="12"/>
      <c r="F262" s="12"/>
      <c r="G262" s="12"/>
      <c r="H262" s="12"/>
      <c r="I262" s="12"/>
      <c r="J262" s="32"/>
      <c r="K262" s="12"/>
      <c r="L262" s="18"/>
      <c r="M262" s="12"/>
      <c r="N262" s="18"/>
      <c r="O262" s="12"/>
      <c r="P262" s="18"/>
      <c r="Q262" s="12"/>
      <c r="R262" s="18"/>
      <c r="S262" s="12"/>
      <c r="T262" s="24"/>
      <c r="U262" s="32"/>
      <c r="V262" s="12"/>
      <c r="W262" s="18"/>
    </row>
    <row r="263" spans="1:23">
      <c r="A263" s="19" t="s">
        <v>86</v>
      </c>
      <c r="B263" s="12"/>
      <c r="C263" s="24"/>
      <c r="D263" s="12"/>
      <c r="E263" s="12"/>
      <c r="F263" s="12"/>
      <c r="G263" s="12"/>
      <c r="H263" s="12"/>
      <c r="I263" s="12"/>
      <c r="J263" s="32"/>
      <c r="K263" s="12"/>
      <c r="L263" s="18"/>
      <c r="M263" s="12"/>
      <c r="N263" s="18"/>
      <c r="O263" s="12"/>
      <c r="P263" s="18"/>
      <c r="Q263" s="12"/>
      <c r="R263" s="18"/>
      <c r="S263" s="12"/>
      <c r="T263" s="24"/>
      <c r="U263" s="32"/>
      <c r="V263" s="12"/>
      <c r="W263" s="18"/>
    </row>
    <row r="264" spans="1:23">
      <c r="A264" s="20" t="s">
        <v>40</v>
      </c>
      <c r="B264" s="12"/>
      <c r="C264" s="25">
        <v>122139103</v>
      </c>
      <c r="D264" s="14">
        <v>91245111</v>
      </c>
      <c r="E264" s="14"/>
      <c r="F264" s="14">
        <v>614326</v>
      </c>
      <c r="G264" s="14"/>
      <c r="H264" s="14">
        <v>802878</v>
      </c>
      <c r="I264" s="14">
        <v>1417204</v>
      </c>
      <c r="J264" s="33">
        <v>214801418</v>
      </c>
      <c r="K264" s="12"/>
      <c r="L264" s="37">
        <v>3562216</v>
      </c>
      <c r="M264" s="12"/>
      <c r="N264" s="37">
        <v>218363634</v>
      </c>
      <c r="O264" s="12"/>
      <c r="P264" s="37">
        <v>231331667</v>
      </c>
      <c r="Q264" s="12"/>
      <c r="R264" s="37">
        <v>-12968033</v>
      </c>
      <c r="S264" s="12"/>
      <c r="T264" s="25">
        <v>113359</v>
      </c>
      <c r="U264" s="33">
        <v>128263</v>
      </c>
      <c r="V264" s="12"/>
      <c r="W264" s="37">
        <v>-12982937</v>
      </c>
    </row>
    <row r="265" spans="1:23">
      <c r="A265" s="20" t="s">
        <v>41</v>
      </c>
      <c r="B265" s="12"/>
      <c r="C265" s="25">
        <v>124822370</v>
      </c>
      <c r="D265" s="14">
        <v>92085281</v>
      </c>
      <c r="E265" s="14"/>
      <c r="F265" s="14">
        <v>704477</v>
      </c>
      <c r="G265" s="14"/>
      <c r="H265" s="14">
        <v>637575</v>
      </c>
      <c r="I265" s="14">
        <v>1342052</v>
      </c>
      <c r="J265" s="33">
        <v>218249703</v>
      </c>
      <c r="K265" s="12"/>
      <c r="L265" s="37">
        <v>12965942</v>
      </c>
      <c r="M265" s="12"/>
      <c r="N265" s="37">
        <v>231215645</v>
      </c>
      <c r="O265" s="12"/>
      <c r="P265" s="37">
        <v>254512268</v>
      </c>
      <c r="Q265" s="12"/>
      <c r="R265" s="37">
        <v>-23296623</v>
      </c>
      <c r="S265" s="12"/>
      <c r="T265" s="25">
        <v>289566</v>
      </c>
      <c r="U265" s="33">
        <v>414380</v>
      </c>
      <c r="V265" s="12"/>
      <c r="W265" s="37">
        <v>-23421437</v>
      </c>
    </row>
    <row r="266" spans="1:23">
      <c r="A266" s="20" t="s">
        <v>42</v>
      </c>
      <c r="B266" s="12"/>
      <c r="C266" s="25">
        <v>138345072</v>
      </c>
      <c r="D266" s="14">
        <v>94721282</v>
      </c>
      <c r="E266" s="14"/>
      <c r="F266" s="14">
        <v>2890374</v>
      </c>
      <c r="G266" s="14"/>
      <c r="H266" s="14">
        <v>2239231</v>
      </c>
      <c r="I266" s="14">
        <v>5129605</v>
      </c>
      <c r="J266" s="33">
        <v>238195959</v>
      </c>
      <c r="K266" s="12"/>
      <c r="L266" s="37">
        <v>6218246</v>
      </c>
      <c r="M266" s="12"/>
      <c r="N266" s="37">
        <v>244414205</v>
      </c>
      <c r="O266" s="12"/>
      <c r="P266" s="37">
        <v>249936318</v>
      </c>
      <c r="Q266" s="12"/>
      <c r="R266" s="37">
        <v>-5522113</v>
      </c>
      <c r="S266" s="12"/>
      <c r="T266" s="25">
        <v>1424196</v>
      </c>
      <c r="U266" s="33">
        <v>182635</v>
      </c>
      <c r="V266" s="12"/>
      <c r="W266" s="37">
        <v>-4280552</v>
      </c>
    </row>
    <row r="267" spans="1:23">
      <c r="A267" s="20" t="s">
        <v>43</v>
      </c>
      <c r="B267" s="12"/>
      <c r="C267" s="25">
        <v>147234782</v>
      </c>
      <c r="D267" s="14">
        <v>100383253</v>
      </c>
      <c r="E267" s="14"/>
      <c r="F267" s="14">
        <v>2789548</v>
      </c>
      <c r="G267" s="14"/>
      <c r="H267" s="14">
        <v>1986589</v>
      </c>
      <c r="I267" s="14">
        <v>4776137</v>
      </c>
      <c r="J267" s="33">
        <v>252394172</v>
      </c>
      <c r="K267" s="12"/>
      <c r="L267" s="37">
        <v>11310049</v>
      </c>
      <c r="M267" s="12"/>
      <c r="N267" s="37">
        <v>263704221</v>
      </c>
      <c r="O267" s="12"/>
      <c r="P267" s="37">
        <v>250354054</v>
      </c>
      <c r="Q267" s="12"/>
      <c r="R267" s="37">
        <v>13350167</v>
      </c>
      <c r="S267" s="12"/>
      <c r="T267" s="25">
        <v>396110</v>
      </c>
      <c r="U267" s="33">
        <v>282893</v>
      </c>
      <c r="V267" s="12"/>
      <c r="W267" s="37">
        <v>13463384</v>
      </c>
    </row>
    <row r="268" spans="1:23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15" t="str">
        <f>SUM(I264:I267)</f>
        <v>0</v>
      </c>
      <c r="J268" s="34" t="str">
        <f>SUM(J264:J267)</f>
        <v>0</v>
      </c>
      <c r="K268" s="12"/>
      <c r="L268" s="38" t="str">
        <f>SUM(L264:L267)</f>
        <v>0</v>
      </c>
      <c r="M268" s="12"/>
      <c r="N268" s="38" t="str">
        <f>SUM(N264:N267)</f>
        <v>0</v>
      </c>
      <c r="O268" s="12"/>
      <c r="P268" s="38" t="str">
        <f>SUM(P264:P267)</f>
        <v>0</v>
      </c>
      <c r="Q268" s="12"/>
      <c r="R268" s="38" t="str">
        <f>SUM(R264:R267)</f>
        <v>0</v>
      </c>
      <c r="S268" s="12"/>
      <c r="T268" s="26" t="str">
        <f>SUM(T264:T267)</f>
        <v>0</v>
      </c>
      <c r="U268" s="34" t="str">
        <f>SUM(U264:U267)</f>
        <v>0</v>
      </c>
      <c r="V268" s="12"/>
      <c r="W268" s="38" t="str">
        <f>SUM(W264:W267)</f>
        <v>0</v>
      </c>
    </row>
    <row r="269" spans="1:23">
      <c r="A269" s="18"/>
      <c r="B269" s="12"/>
      <c r="C269" s="24"/>
      <c r="D269" s="12"/>
      <c r="E269" s="12"/>
      <c r="F269" s="12"/>
      <c r="G269" s="12"/>
      <c r="H269" s="12"/>
      <c r="I269" s="12"/>
      <c r="J269" s="32"/>
      <c r="K269" s="12"/>
      <c r="L269" s="18"/>
      <c r="M269" s="12"/>
      <c r="N269" s="18"/>
      <c r="O269" s="12"/>
      <c r="P269" s="18"/>
      <c r="Q269" s="12"/>
      <c r="R269" s="18"/>
      <c r="S269" s="12"/>
      <c r="T269" s="24"/>
      <c r="U269" s="32"/>
      <c r="V269" s="12"/>
      <c r="W269" s="18"/>
    </row>
    <row r="270" spans="1:23">
      <c r="A270" s="19" t="s">
        <v>87</v>
      </c>
      <c r="B270" s="12"/>
      <c r="C270" s="24"/>
      <c r="D270" s="12"/>
      <c r="E270" s="12"/>
      <c r="F270" s="12"/>
      <c r="G270" s="12"/>
      <c r="H270" s="12"/>
      <c r="I270" s="12"/>
      <c r="J270" s="32"/>
      <c r="K270" s="12"/>
      <c r="L270" s="18"/>
      <c r="M270" s="12"/>
      <c r="N270" s="18"/>
      <c r="O270" s="12"/>
      <c r="P270" s="18"/>
      <c r="Q270" s="12"/>
      <c r="R270" s="18"/>
      <c r="S270" s="12"/>
      <c r="T270" s="24"/>
      <c r="U270" s="32"/>
      <c r="V270" s="12"/>
      <c r="W270" s="18"/>
    </row>
    <row r="271" spans="1:23">
      <c r="A271" s="20" t="s">
        <v>40</v>
      </c>
      <c r="B271" s="12"/>
      <c r="C271" s="25">
        <v>13168841</v>
      </c>
      <c r="D271" s="14">
        <v>20508559</v>
      </c>
      <c r="E271" s="14"/>
      <c r="F271" s="14"/>
      <c r="G271" s="14"/>
      <c r="H271" s="14"/>
      <c r="I271" s="14"/>
      <c r="J271" s="33">
        <v>33677400</v>
      </c>
      <c r="K271" s="12"/>
      <c r="L271" s="37">
        <v>210369</v>
      </c>
      <c r="M271" s="12"/>
      <c r="N271" s="37">
        <v>33887769</v>
      </c>
      <c r="O271" s="12"/>
      <c r="P271" s="37">
        <v>33960719</v>
      </c>
      <c r="Q271" s="12"/>
      <c r="R271" s="37">
        <v>-72950</v>
      </c>
      <c r="S271" s="12"/>
      <c r="T271" s="25"/>
      <c r="U271" s="33">
        <v>291833</v>
      </c>
      <c r="V271" s="12"/>
      <c r="W271" s="37">
        <v>-364783</v>
      </c>
    </row>
    <row r="272" spans="1:23">
      <c r="A272" s="20" t="s">
        <v>41</v>
      </c>
      <c r="B272" s="12"/>
      <c r="C272" s="25">
        <v>14086682</v>
      </c>
      <c r="D272" s="14">
        <v>20943348</v>
      </c>
      <c r="E272" s="14"/>
      <c r="F272" s="14"/>
      <c r="G272" s="14"/>
      <c r="H272" s="14"/>
      <c r="I272" s="14"/>
      <c r="J272" s="33">
        <v>35030030</v>
      </c>
      <c r="K272" s="12"/>
      <c r="L272" s="37">
        <v>214239</v>
      </c>
      <c r="M272" s="12"/>
      <c r="N272" s="37">
        <v>35244269</v>
      </c>
      <c r="O272" s="12"/>
      <c r="P272" s="37">
        <v>37321458</v>
      </c>
      <c r="Q272" s="12"/>
      <c r="R272" s="37">
        <v>-2077189</v>
      </c>
      <c r="S272" s="12"/>
      <c r="T272" s="25">
        <v>39367</v>
      </c>
      <c r="U272" s="33"/>
      <c r="V272" s="12"/>
      <c r="W272" s="37">
        <v>-2037822</v>
      </c>
    </row>
    <row r="273" spans="1:23">
      <c r="A273" s="20" t="s">
        <v>42</v>
      </c>
      <c r="B273" s="12"/>
      <c r="C273" s="25">
        <v>14881180</v>
      </c>
      <c r="D273" s="14">
        <v>20973190</v>
      </c>
      <c r="E273" s="14"/>
      <c r="F273" s="14"/>
      <c r="G273" s="14"/>
      <c r="H273" s="14"/>
      <c r="I273" s="14"/>
      <c r="J273" s="33">
        <v>35854370</v>
      </c>
      <c r="K273" s="12"/>
      <c r="L273" s="37">
        <v>423892</v>
      </c>
      <c r="M273" s="12"/>
      <c r="N273" s="37">
        <v>36278262</v>
      </c>
      <c r="O273" s="12"/>
      <c r="P273" s="37">
        <v>34633047</v>
      </c>
      <c r="Q273" s="12"/>
      <c r="R273" s="37">
        <v>1645215</v>
      </c>
      <c r="S273" s="12"/>
      <c r="T273" s="25"/>
      <c r="U273" s="33">
        <v>52742</v>
      </c>
      <c r="V273" s="12"/>
      <c r="W273" s="37">
        <v>1592473</v>
      </c>
    </row>
    <row r="274" spans="1:23">
      <c r="A274" s="20" t="s">
        <v>43</v>
      </c>
      <c r="B274" s="12"/>
      <c r="C274" s="25">
        <v>15849833</v>
      </c>
      <c r="D274" s="14">
        <v>23082260</v>
      </c>
      <c r="E274" s="14"/>
      <c r="F274" s="14"/>
      <c r="G274" s="14"/>
      <c r="H274" s="14"/>
      <c r="I274" s="14"/>
      <c r="J274" s="33">
        <v>38932093</v>
      </c>
      <c r="K274" s="12"/>
      <c r="L274" s="37">
        <v>197724</v>
      </c>
      <c r="M274" s="12"/>
      <c r="N274" s="37">
        <v>39129817</v>
      </c>
      <c r="O274" s="12"/>
      <c r="P274" s="37">
        <v>37781552</v>
      </c>
      <c r="Q274" s="12"/>
      <c r="R274" s="37">
        <v>1348265</v>
      </c>
      <c r="S274" s="12"/>
      <c r="T274" s="25">
        <v>11363</v>
      </c>
      <c r="U274" s="33"/>
      <c r="V274" s="12"/>
      <c r="W274" s="37">
        <v>1359628</v>
      </c>
    </row>
    <row r="275" spans="1:23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15" t="str">
        <f>SUM(I271:I274)</f>
        <v>0</v>
      </c>
      <c r="J275" s="34" t="str">
        <f>SUM(J271:J274)</f>
        <v>0</v>
      </c>
      <c r="K275" s="12"/>
      <c r="L275" s="38" t="str">
        <f>SUM(L271:L274)</f>
        <v>0</v>
      </c>
      <c r="M275" s="12"/>
      <c r="N275" s="38" t="str">
        <f>SUM(N271:N274)</f>
        <v>0</v>
      </c>
      <c r="O275" s="12"/>
      <c r="P275" s="38" t="str">
        <f>SUM(P271:P274)</f>
        <v>0</v>
      </c>
      <c r="Q275" s="12"/>
      <c r="R275" s="38" t="str">
        <f>SUM(R271:R274)</f>
        <v>0</v>
      </c>
      <c r="S275" s="12"/>
      <c r="T275" s="26" t="str">
        <f>SUM(T271:T274)</f>
        <v>0</v>
      </c>
      <c r="U275" s="34" t="str">
        <f>SUM(U271:U274)</f>
        <v>0</v>
      </c>
      <c r="V275" s="12"/>
      <c r="W275" s="38" t="str">
        <f>SUM(W271:W274)</f>
        <v>0</v>
      </c>
    </row>
    <row r="276" spans="1:23">
      <c r="A276" s="18"/>
      <c r="B276" s="12"/>
      <c r="C276" s="24"/>
      <c r="D276" s="12"/>
      <c r="E276" s="12"/>
      <c r="F276" s="12"/>
      <c r="G276" s="12"/>
      <c r="H276" s="12"/>
      <c r="I276" s="12"/>
      <c r="J276" s="32"/>
      <c r="K276" s="12"/>
      <c r="L276" s="18"/>
      <c r="M276" s="12"/>
      <c r="N276" s="18"/>
      <c r="O276" s="12"/>
      <c r="P276" s="18"/>
      <c r="Q276" s="12"/>
      <c r="R276" s="18"/>
      <c r="S276" s="12"/>
      <c r="T276" s="24"/>
      <c r="U276" s="32"/>
      <c r="V276" s="12"/>
      <c r="W276" s="18"/>
    </row>
    <row r="277" spans="1:23">
      <c r="A277" s="19" t="s">
        <v>88</v>
      </c>
      <c r="B277" s="12"/>
      <c r="C277" s="24"/>
      <c r="D277" s="12"/>
      <c r="E277" s="12"/>
      <c r="F277" s="12"/>
      <c r="G277" s="12"/>
      <c r="H277" s="12"/>
      <c r="I277" s="12"/>
      <c r="J277" s="32"/>
      <c r="K277" s="12"/>
      <c r="L277" s="18"/>
      <c r="M277" s="12"/>
      <c r="N277" s="18"/>
      <c r="O277" s="12"/>
      <c r="P277" s="18"/>
      <c r="Q277" s="12"/>
      <c r="R277" s="18"/>
      <c r="S277" s="12"/>
      <c r="T277" s="24"/>
      <c r="U277" s="32"/>
      <c r="V277" s="12"/>
      <c r="W277" s="18"/>
    </row>
    <row r="278" spans="1:23">
      <c r="A278" s="20" t="s">
        <v>40</v>
      </c>
      <c r="B278" s="12"/>
      <c r="C278" s="25">
        <v>43999389</v>
      </c>
      <c r="D278" s="14">
        <v>20964023</v>
      </c>
      <c r="E278" s="14"/>
      <c r="F278" s="14"/>
      <c r="G278" s="14"/>
      <c r="H278" s="14"/>
      <c r="I278" s="14"/>
      <c r="J278" s="33">
        <v>64963412</v>
      </c>
      <c r="K278" s="12"/>
      <c r="L278" s="37">
        <v>1047989</v>
      </c>
      <c r="M278" s="12"/>
      <c r="N278" s="37">
        <v>66011401</v>
      </c>
      <c r="O278" s="12"/>
      <c r="P278" s="37">
        <v>74061968</v>
      </c>
      <c r="Q278" s="12"/>
      <c r="R278" s="37">
        <v>-8050567</v>
      </c>
      <c r="S278" s="12"/>
      <c r="T278" s="25">
        <v>46876</v>
      </c>
      <c r="U278" s="33">
        <v>2634167</v>
      </c>
      <c r="V278" s="12"/>
      <c r="W278" s="37">
        <v>-10637858</v>
      </c>
    </row>
    <row r="279" spans="1:23">
      <c r="A279" s="20" t="s">
        <v>41</v>
      </c>
      <c r="B279" s="12"/>
      <c r="C279" s="25">
        <v>48100932</v>
      </c>
      <c r="D279" s="14">
        <v>8205776.43</v>
      </c>
      <c r="E279" s="14"/>
      <c r="F279" s="14"/>
      <c r="G279" s="14"/>
      <c r="H279" s="14"/>
      <c r="I279" s="14"/>
      <c r="J279" s="33">
        <v>56306708.43</v>
      </c>
      <c r="K279" s="12"/>
      <c r="L279" s="37">
        <v>1248165</v>
      </c>
      <c r="M279" s="12"/>
      <c r="N279" s="37">
        <v>57554873.43</v>
      </c>
      <c r="O279" s="12"/>
      <c r="P279" s="37">
        <v>72118426.5</v>
      </c>
      <c r="Q279" s="12"/>
      <c r="R279" s="37">
        <v>-14563553.07</v>
      </c>
      <c r="S279" s="12"/>
      <c r="T279" s="25">
        <v>3377</v>
      </c>
      <c r="U279" s="33">
        <v>2639694</v>
      </c>
      <c r="V279" s="12"/>
      <c r="W279" s="37">
        <v>-17199870.07</v>
      </c>
    </row>
    <row r="280" spans="1:23">
      <c r="A280" s="20" t="s">
        <v>42</v>
      </c>
      <c r="B280" s="12"/>
      <c r="C280" s="25">
        <v>34182605.67</v>
      </c>
      <c r="D280" s="14">
        <v>14784739.21</v>
      </c>
      <c r="E280" s="14"/>
      <c r="F280" s="14"/>
      <c r="G280" s="14"/>
      <c r="H280" s="14"/>
      <c r="I280" s="14"/>
      <c r="J280" s="33">
        <v>48967344.88</v>
      </c>
      <c r="K280" s="12"/>
      <c r="L280" s="37">
        <v>1217377</v>
      </c>
      <c r="M280" s="12"/>
      <c r="N280" s="37">
        <v>50184721.88</v>
      </c>
      <c r="O280" s="12"/>
      <c r="P280" s="37">
        <v>64559269.24</v>
      </c>
      <c r="Q280" s="12"/>
      <c r="R280" s="37">
        <v>-14374547.36</v>
      </c>
      <c r="S280" s="12"/>
      <c r="T280" s="25">
        <v>40150</v>
      </c>
      <c r="U280" s="33">
        <v>1026778</v>
      </c>
      <c r="V280" s="12"/>
      <c r="W280" s="37">
        <v>-15361175.36</v>
      </c>
    </row>
    <row r="281" spans="1:23">
      <c r="A281" s="20" t="s">
        <v>43</v>
      </c>
      <c r="B281" s="12"/>
      <c r="C281" s="25">
        <v>36988181</v>
      </c>
      <c r="D281" s="14">
        <v>11174923</v>
      </c>
      <c r="E281" s="14"/>
      <c r="F281" s="14"/>
      <c r="G281" s="14"/>
      <c r="H281" s="14"/>
      <c r="I281" s="14"/>
      <c r="J281" s="33">
        <v>48163104</v>
      </c>
      <c r="K281" s="12"/>
      <c r="L281" s="37">
        <v>894179</v>
      </c>
      <c r="M281" s="12"/>
      <c r="N281" s="37">
        <v>49057283</v>
      </c>
      <c r="O281" s="12"/>
      <c r="P281" s="37">
        <v>59909294</v>
      </c>
      <c r="Q281" s="12"/>
      <c r="R281" s="37">
        <v>-10852011</v>
      </c>
      <c r="S281" s="12"/>
      <c r="T281" s="25"/>
      <c r="U281" s="33">
        <v>-2104590</v>
      </c>
      <c r="V281" s="12"/>
      <c r="W281" s="37">
        <v>-8747421</v>
      </c>
    </row>
    <row r="282" spans="1:23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15" t="str">
        <f>SUM(I278:I281)</f>
        <v>0</v>
      </c>
      <c r="J282" s="34" t="str">
        <f>SUM(J278:J281)</f>
        <v>0</v>
      </c>
      <c r="K282" s="12"/>
      <c r="L282" s="38" t="str">
        <f>SUM(L278:L281)</f>
        <v>0</v>
      </c>
      <c r="M282" s="12"/>
      <c r="N282" s="38" t="str">
        <f>SUM(N278:N281)</f>
        <v>0</v>
      </c>
      <c r="O282" s="12"/>
      <c r="P282" s="38" t="str">
        <f>SUM(P278:P281)</f>
        <v>0</v>
      </c>
      <c r="Q282" s="12"/>
      <c r="R282" s="38" t="str">
        <f>SUM(R278:R281)</f>
        <v>0</v>
      </c>
      <c r="S282" s="12"/>
      <c r="T282" s="26" t="str">
        <f>SUM(T278:T281)</f>
        <v>0</v>
      </c>
      <c r="U282" s="34" t="str">
        <f>SUM(U278:U281)</f>
        <v>0</v>
      </c>
      <c r="V282" s="12"/>
      <c r="W282" s="38" t="str">
        <f>SUM(W278:W281)</f>
        <v>0</v>
      </c>
    </row>
    <row r="283" spans="1:23">
      <c r="A283" s="18"/>
      <c r="B283" s="12"/>
      <c r="C283" s="24"/>
      <c r="D283" s="12"/>
      <c r="E283" s="12"/>
      <c r="F283" s="12"/>
      <c r="G283" s="12"/>
      <c r="H283" s="12"/>
      <c r="I283" s="12"/>
      <c r="J283" s="32"/>
      <c r="K283" s="12"/>
      <c r="L283" s="18"/>
      <c r="M283" s="12"/>
      <c r="N283" s="18"/>
      <c r="O283" s="12"/>
      <c r="P283" s="18"/>
      <c r="Q283" s="12"/>
      <c r="R283" s="18"/>
      <c r="S283" s="12"/>
      <c r="T283" s="24"/>
      <c r="U283" s="32"/>
      <c r="V283" s="12"/>
      <c r="W283" s="18"/>
    </row>
    <row r="284" spans="1:23">
      <c r="A284" s="21" t="s">
        <v>89</v>
      </c>
      <c r="B284" s="13"/>
      <c r="C284" s="27" t="str">
        <f>C240+C247+C254+C261+C268+C275+C282</f>
        <v>0</v>
      </c>
      <c r="D284" s="16" t="str">
        <f>D240+D247+D254+D261+D268+D275+D282</f>
        <v>0</v>
      </c>
      <c r="E284" s="16" t="str">
        <f>E240+E247+E254+E261+E268+E275+E282</f>
        <v>0</v>
      </c>
      <c r="F284" s="16" t="str">
        <f>F240+F247+F254+F261+F268+F275+F282</f>
        <v>0</v>
      </c>
      <c r="G284" s="16" t="str">
        <f>G240+G247+G254+G261+G268+G275+G282</f>
        <v>0</v>
      </c>
      <c r="H284" s="16" t="str">
        <f>H240+H247+H254+H261+H268+H275+H282</f>
        <v>0</v>
      </c>
      <c r="I284" s="16" t="str">
        <f>I240+I247+I254+I261+I268+I275+I282</f>
        <v>0</v>
      </c>
      <c r="J284" s="35" t="str">
        <f>J240+J247+J254+J261+J268+J275+J282</f>
        <v>0</v>
      </c>
      <c r="K284" s="13"/>
      <c r="L284" s="39" t="str">
        <f>L240+L247+L254+L261+L268+L275+L282</f>
        <v>0</v>
      </c>
      <c r="M284" s="13"/>
      <c r="N284" s="39" t="str">
        <f>N240+N247+N254+N261+N268+N275+N282</f>
        <v>0</v>
      </c>
      <c r="O284" s="13"/>
      <c r="P284" s="39" t="str">
        <f>P240+P247+P254+P261+P268+P275+P282</f>
        <v>0</v>
      </c>
      <c r="Q284" s="13"/>
      <c r="R284" s="39" t="str">
        <f>R240+R247+R254+R261+R268+R275+R282</f>
        <v>0</v>
      </c>
      <c r="S284" s="13"/>
      <c r="T284" s="27" t="str">
        <f>T240+T247+T254+T261+T268+T275+T282</f>
        <v>0</v>
      </c>
      <c r="U284" s="35" t="str">
        <f>U240+U247+U254+U261+U268+U275+U282</f>
        <v>0</v>
      </c>
      <c r="V284" s="13"/>
      <c r="W284" s="39" t="str">
        <f>W240+W247+W254+W261+W268+W275+W282</f>
        <v>0</v>
      </c>
    </row>
    <row r="285" spans="1:23">
      <c r="A285" s="18"/>
      <c r="B285" s="12"/>
      <c r="C285" s="24"/>
      <c r="D285" s="12"/>
      <c r="E285" s="12"/>
      <c r="F285" s="12"/>
      <c r="G285" s="12"/>
      <c r="H285" s="12"/>
      <c r="I285" s="12"/>
      <c r="J285" s="32"/>
      <c r="K285" s="12"/>
      <c r="L285" s="18"/>
      <c r="M285" s="12"/>
      <c r="N285" s="18"/>
      <c r="O285" s="12"/>
      <c r="P285" s="18"/>
      <c r="Q285" s="12"/>
      <c r="R285" s="18"/>
      <c r="S285" s="12"/>
      <c r="T285" s="24"/>
      <c r="U285" s="32"/>
      <c r="V285" s="12"/>
      <c r="W285" s="18"/>
    </row>
    <row r="286" spans="1:23">
      <c r="A286" s="22" t="s">
        <v>90</v>
      </c>
      <c r="B286" s="13"/>
      <c r="C286" s="28" t="str">
        <f>C133+C233+C284</f>
        <v>0</v>
      </c>
      <c r="D286" s="30" t="str">
        <f>D133+D233+D284</f>
        <v>0</v>
      </c>
      <c r="E286" s="30" t="str">
        <f>E133+E233+E284</f>
        <v>0</v>
      </c>
      <c r="F286" s="30" t="str">
        <f>F133+F233+F284</f>
        <v>0</v>
      </c>
      <c r="G286" s="30" t="str">
        <f>G133+G233+G284</f>
        <v>0</v>
      </c>
      <c r="H286" s="30" t="str">
        <f>H133+H233+H284</f>
        <v>0</v>
      </c>
      <c r="I286" s="30" t="str">
        <f>I133+I233+I284</f>
        <v>0</v>
      </c>
      <c r="J286" s="36" t="str">
        <f>J133+J233+J284</f>
        <v>0</v>
      </c>
      <c r="K286" s="13"/>
      <c r="L286" s="40" t="str">
        <f>L133+L233+L284</f>
        <v>0</v>
      </c>
      <c r="M286" s="13"/>
      <c r="N286" s="40" t="str">
        <f>N133+N233+N284</f>
        <v>0</v>
      </c>
      <c r="O286" s="13"/>
      <c r="P286" s="40" t="str">
        <f>P133+P233+P284</f>
        <v>0</v>
      </c>
      <c r="Q286" s="13"/>
      <c r="R286" s="40" t="str">
        <f>R133+R233+R284</f>
        <v>0</v>
      </c>
      <c r="S286" s="13"/>
      <c r="T286" s="28" t="str">
        <f>T133+T233+T284</f>
        <v>0</v>
      </c>
      <c r="U286" s="36" t="str">
        <f>U133+U233+U284</f>
        <v>0</v>
      </c>
      <c r="V286" s="13"/>
      <c r="W286" s="40" t="str">
        <f>W133+W233+W284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J4"/>
    <mergeCell ref="T4:U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24</v>
      </c>
    </row>
    <row r="3" spans="1:23">
      <c r="A3" s="7" t="s">
        <v>20</v>
      </c>
    </row>
    <row r="4" spans="1:23">
      <c r="A4" s="8"/>
      <c r="C4" s="11" t="s">
        <v>91</v>
      </c>
      <c r="D4" s="9"/>
      <c r="E4" s="9"/>
      <c r="F4" s="9"/>
      <c r="G4" s="9"/>
      <c r="H4" s="9"/>
      <c r="I4" s="9"/>
      <c r="J4" s="9"/>
      <c r="K4" s="10"/>
      <c r="M4" s="11" t="s">
        <v>92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93</v>
      </c>
      <c r="D5" s="29" t="s">
        <v>94</v>
      </c>
      <c r="E5" s="29" t="s">
        <v>95</v>
      </c>
      <c r="F5" s="29" t="s">
        <v>96</v>
      </c>
      <c r="G5" s="29" t="s">
        <v>97</v>
      </c>
      <c r="H5" s="29" t="s">
        <v>98</v>
      </c>
      <c r="I5" s="29" t="s">
        <v>99</v>
      </c>
      <c r="J5" s="29" t="s">
        <v>100</v>
      </c>
      <c r="K5" s="31" t="s">
        <v>44</v>
      </c>
      <c r="L5" s="12"/>
      <c r="M5" s="23" t="s">
        <v>93</v>
      </c>
      <c r="N5" s="29" t="s">
        <v>94</v>
      </c>
      <c r="O5" s="29" t="s">
        <v>95</v>
      </c>
      <c r="P5" s="29" t="s">
        <v>96</v>
      </c>
      <c r="Q5" s="29" t="s">
        <v>97</v>
      </c>
      <c r="R5" s="29" t="s">
        <v>98</v>
      </c>
      <c r="S5" s="29" t="s">
        <v>101</v>
      </c>
      <c r="T5" s="29" t="s">
        <v>100</v>
      </c>
      <c r="U5" s="29" t="s">
        <v>102</v>
      </c>
      <c r="V5" s="29" t="s">
        <v>103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>
        <v>31877537.6</v>
      </c>
      <c r="D8" s="14">
        <v>103572142.71</v>
      </c>
      <c r="E8" s="14">
        <v>145416478.98</v>
      </c>
      <c r="F8" s="14">
        <v>228347913.3</v>
      </c>
      <c r="G8" s="14">
        <v>32884892.43</v>
      </c>
      <c r="H8" s="14">
        <v>146518484.33</v>
      </c>
      <c r="I8" s="14">
        <v>2882496.37</v>
      </c>
      <c r="J8" s="14">
        <v>3913425.7</v>
      </c>
      <c r="K8" s="33">
        <v>695413371.42</v>
      </c>
      <c r="L8" s="12"/>
      <c r="M8" s="25">
        <v>30173473.8</v>
      </c>
      <c r="N8" s="14">
        <v>99078625.93</v>
      </c>
      <c r="O8" s="14">
        <v>135210411.51</v>
      </c>
      <c r="P8" s="14">
        <v>214602666.92</v>
      </c>
      <c r="Q8" s="14">
        <v>22755593.68</v>
      </c>
      <c r="R8" s="14">
        <v>121751546.64</v>
      </c>
      <c r="S8" s="14">
        <v>2428448.82</v>
      </c>
      <c r="T8" s="14">
        <v>4113223.87</v>
      </c>
      <c r="U8" s="14">
        <v>4238889.66</v>
      </c>
      <c r="V8" s="14"/>
      <c r="W8" s="33">
        <v>634352880.83</v>
      </c>
    </row>
    <row r="9" spans="1:23">
      <c r="A9" s="20" t="s">
        <v>41</v>
      </c>
      <c r="B9" s="12"/>
      <c r="C9" s="25">
        <v>37782674.75</v>
      </c>
      <c r="D9" s="14">
        <v>82228849.65</v>
      </c>
      <c r="E9" s="14">
        <v>123889830.99</v>
      </c>
      <c r="F9" s="14">
        <v>202764964.32</v>
      </c>
      <c r="G9" s="14">
        <v>29833232.82</v>
      </c>
      <c r="H9" s="14">
        <v>137599458.62</v>
      </c>
      <c r="I9" s="14">
        <v>12321779.58</v>
      </c>
      <c r="J9" s="14">
        <v>1464510</v>
      </c>
      <c r="K9" s="33">
        <v>627885300.73</v>
      </c>
      <c r="L9" s="12"/>
      <c r="M9" s="25">
        <v>34411988.95</v>
      </c>
      <c r="N9" s="14">
        <v>79027875.17</v>
      </c>
      <c r="O9" s="14">
        <v>115428391.45</v>
      </c>
      <c r="P9" s="14">
        <v>190072530.72</v>
      </c>
      <c r="Q9" s="14">
        <v>26610209.31</v>
      </c>
      <c r="R9" s="14">
        <v>116041464.55</v>
      </c>
      <c r="S9" s="14">
        <v>6627642.88</v>
      </c>
      <c r="T9" s="14">
        <v>1846017.24</v>
      </c>
      <c r="U9" s="14">
        <v>7347543.97</v>
      </c>
      <c r="V9" s="14"/>
      <c r="W9" s="33">
        <v>577413664.24</v>
      </c>
    </row>
    <row r="10" spans="1:23">
      <c r="A10" s="20" t="s">
        <v>42</v>
      </c>
      <c r="B10" s="12"/>
      <c r="C10" s="25">
        <v>47589258.28</v>
      </c>
      <c r="D10" s="14">
        <v>95520048.37</v>
      </c>
      <c r="E10" s="14">
        <v>122955135.03</v>
      </c>
      <c r="F10" s="14">
        <v>193460352.12</v>
      </c>
      <c r="G10" s="14">
        <v>39937809.78</v>
      </c>
      <c r="H10" s="14">
        <v>142336145.8</v>
      </c>
      <c r="I10" s="14">
        <v>7185768.92</v>
      </c>
      <c r="J10" s="14">
        <v>1379711.4</v>
      </c>
      <c r="K10" s="33">
        <v>650364229.7</v>
      </c>
      <c r="L10" s="12"/>
      <c r="M10" s="25">
        <v>50728871.12</v>
      </c>
      <c r="N10" s="14">
        <v>91970507.46</v>
      </c>
      <c r="O10" s="14">
        <v>114411133.7</v>
      </c>
      <c r="P10" s="14">
        <v>181579907.5</v>
      </c>
      <c r="Q10" s="14">
        <v>26595256.42</v>
      </c>
      <c r="R10" s="14">
        <v>119621910.67</v>
      </c>
      <c r="S10" s="14">
        <v>4910491.37</v>
      </c>
      <c r="T10" s="14">
        <v>1331840.37</v>
      </c>
      <c r="U10" s="14">
        <v>6012474.95</v>
      </c>
      <c r="V10" s="14"/>
      <c r="W10" s="33">
        <v>597162393.56</v>
      </c>
    </row>
    <row r="11" spans="1:23">
      <c r="A11" s="20" t="s">
        <v>43</v>
      </c>
      <c r="B11" s="12"/>
      <c r="C11" s="25">
        <v>27701215.67</v>
      </c>
      <c r="D11" s="14">
        <v>98073144.21</v>
      </c>
      <c r="E11" s="14">
        <v>144210413.56</v>
      </c>
      <c r="F11" s="14">
        <v>236740940.83</v>
      </c>
      <c r="G11" s="14">
        <v>32664184.54</v>
      </c>
      <c r="H11" s="14">
        <v>147049922.08</v>
      </c>
      <c r="I11" s="14">
        <v>12416792.49</v>
      </c>
      <c r="J11" s="14">
        <v>3979723</v>
      </c>
      <c r="K11" s="33">
        <v>702836336.38</v>
      </c>
      <c r="L11" s="12"/>
      <c r="M11" s="25">
        <v>27820458.05</v>
      </c>
      <c r="N11" s="14">
        <v>94249478.03</v>
      </c>
      <c r="O11" s="14">
        <v>133383147.51</v>
      </c>
      <c r="P11" s="14">
        <v>223004403.38</v>
      </c>
      <c r="Q11" s="14">
        <v>24629432.67</v>
      </c>
      <c r="R11" s="14">
        <v>123374559.45</v>
      </c>
      <c r="S11" s="14">
        <v>7175514.31</v>
      </c>
      <c r="T11" s="14">
        <v>4876539.05</v>
      </c>
      <c r="U11" s="14">
        <v>7844014.7</v>
      </c>
      <c r="V11" s="14"/>
      <c r="W11" s="33">
        <v>646357547.15</v>
      </c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>
        <v>37659755.27</v>
      </c>
      <c r="D15" s="14">
        <v>72251123.1</v>
      </c>
      <c r="E15" s="14">
        <v>95818997.09</v>
      </c>
      <c r="F15" s="14">
        <v>146026456.65</v>
      </c>
      <c r="G15" s="14">
        <v>26181372.54</v>
      </c>
      <c r="H15" s="14">
        <v>62778027.97</v>
      </c>
      <c r="I15" s="14">
        <v>6820004.63</v>
      </c>
      <c r="J15" s="14">
        <v>1664703.34</v>
      </c>
      <c r="K15" s="33">
        <v>449200440.59</v>
      </c>
      <c r="L15" s="12"/>
      <c r="M15" s="25">
        <v>41164483.75</v>
      </c>
      <c r="N15" s="14">
        <v>69624592.06</v>
      </c>
      <c r="O15" s="14">
        <v>81925263.78</v>
      </c>
      <c r="P15" s="14">
        <v>135197128.92</v>
      </c>
      <c r="Q15" s="14">
        <v>21076082.33</v>
      </c>
      <c r="R15" s="14">
        <v>52477846.92</v>
      </c>
      <c r="S15" s="14">
        <v>4046563.14</v>
      </c>
      <c r="T15" s="14">
        <v>2369150.56</v>
      </c>
      <c r="U15" s="14">
        <v>5216994.95</v>
      </c>
      <c r="V15" s="14"/>
      <c r="W15" s="33">
        <v>413098106.41</v>
      </c>
    </row>
    <row r="16" spans="1:23">
      <c r="A16" s="20" t="s">
        <v>41</v>
      </c>
      <c r="B16" s="12"/>
      <c r="C16" s="25">
        <v>39120237.91</v>
      </c>
      <c r="D16" s="14">
        <v>64851171.55</v>
      </c>
      <c r="E16" s="14">
        <v>83976505.92</v>
      </c>
      <c r="F16" s="14">
        <v>126879180.96</v>
      </c>
      <c r="G16" s="14">
        <v>22660199.31</v>
      </c>
      <c r="H16" s="14">
        <v>56098034.46</v>
      </c>
      <c r="I16" s="14">
        <v>5592864.59</v>
      </c>
      <c r="J16" s="14">
        <v>6629756.69</v>
      </c>
      <c r="K16" s="33">
        <v>405807951.39</v>
      </c>
      <c r="L16" s="12"/>
      <c r="M16" s="25">
        <v>35796070.18</v>
      </c>
      <c r="N16" s="14">
        <v>62395250.83</v>
      </c>
      <c r="O16" s="14">
        <v>70674177.87</v>
      </c>
      <c r="P16" s="14">
        <v>118080088.02</v>
      </c>
      <c r="Q16" s="14">
        <v>23045175.88</v>
      </c>
      <c r="R16" s="14">
        <v>46823966.73</v>
      </c>
      <c r="S16" s="14">
        <v>4218756.84</v>
      </c>
      <c r="T16" s="14">
        <v>7216327.85</v>
      </c>
      <c r="U16" s="14">
        <v>7509250.59</v>
      </c>
      <c r="V16" s="14"/>
      <c r="W16" s="33">
        <v>375759064.79</v>
      </c>
    </row>
    <row r="17" spans="1:23">
      <c r="A17" s="20" t="s">
        <v>42</v>
      </c>
      <c r="B17" s="12"/>
      <c r="C17" s="25">
        <v>24050454.04</v>
      </c>
      <c r="D17" s="14">
        <v>72804635.95</v>
      </c>
      <c r="E17" s="14">
        <v>79346738.52</v>
      </c>
      <c r="F17" s="14">
        <v>134674932.62</v>
      </c>
      <c r="G17" s="14">
        <v>23314723.83</v>
      </c>
      <c r="H17" s="14">
        <v>63976615.3</v>
      </c>
      <c r="I17" s="14">
        <v>10993394.6</v>
      </c>
      <c r="J17" s="14">
        <v>1533130.77</v>
      </c>
      <c r="K17" s="33">
        <v>410694625.63</v>
      </c>
      <c r="L17" s="12"/>
      <c r="M17" s="25">
        <v>27050935.13</v>
      </c>
      <c r="N17" s="14">
        <v>69346691.8</v>
      </c>
      <c r="O17" s="14">
        <v>67378534.59</v>
      </c>
      <c r="P17" s="14">
        <v>125706616.94</v>
      </c>
      <c r="Q17" s="14">
        <v>21557189.9</v>
      </c>
      <c r="R17" s="14">
        <v>54113959.97</v>
      </c>
      <c r="S17" s="14">
        <v>6661626.28</v>
      </c>
      <c r="T17" s="14">
        <v>1939340.72</v>
      </c>
      <c r="U17" s="14">
        <v>6733555.63</v>
      </c>
      <c r="V17" s="14"/>
      <c r="W17" s="33">
        <v>380488450.96</v>
      </c>
    </row>
    <row r="18" spans="1:23">
      <c r="A18" s="20" t="s">
        <v>43</v>
      </c>
      <c r="B18" s="12"/>
      <c r="C18" s="25">
        <v>33255755.67</v>
      </c>
      <c r="D18" s="14">
        <v>60127828.59</v>
      </c>
      <c r="E18" s="14">
        <v>76819762.83</v>
      </c>
      <c r="F18" s="14">
        <v>129721932.64</v>
      </c>
      <c r="G18" s="14">
        <v>14146894.68</v>
      </c>
      <c r="H18" s="14">
        <v>64357961.11</v>
      </c>
      <c r="I18" s="14">
        <v>7392610.75</v>
      </c>
      <c r="J18" s="14">
        <v>2252639</v>
      </c>
      <c r="K18" s="33">
        <v>388075385.27</v>
      </c>
      <c r="L18" s="12"/>
      <c r="M18" s="25">
        <v>29851837.71</v>
      </c>
      <c r="N18" s="14">
        <v>59052666.7</v>
      </c>
      <c r="O18" s="14">
        <v>64460599.19</v>
      </c>
      <c r="P18" s="14">
        <v>122001541.31</v>
      </c>
      <c r="Q18" s="14">
        <v>17277638.93</v>
      </c>
      <c r="R18" s="14">
        <v>54375018.13</v>
      </c>
      <c r="S18" s="14">
        <v>4162486.78</v>
      </c>
      <c r="T18" s="14">
        <v>2819077.83</v>
      </c>
      <c r="U18" s="14">
        <v>5259928.49</v>
      </c>
      <c r="V18" s="14"/>
      <c r="W18" s="33">
        <v>359260795.07</v>
      </c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>
        <v>187545</v>
      </c>
      <c r="D22" s="14">
        <v>602757</v>
      </c>
      <c r="E22" s="14">
        <v>296054</v>
      </c>
      <c r="F22" s="14">
        <v>118659</v>
      </c>
      <c r="G22" s="14"/>
      <c r="H22" s="14">
        <v>318385</v>
      </c>
      <c r="I22" s="14">
        <v>106039</v>
      </c>
      <c r="J22" s="14"/>
      <c r="K22" s="33">
        <v>1629439</v>
      </c>
      <c r="L22" s="12"/>
      <c r="M22" s="25">
        <v>184545</v>
      </c>
      <c r="N22" s="14">
        <v>573900</v>
      </c>
      <c r="O22" s="14">
        <v>243767</v>
      </c>
      <c r="P22" s="14">
        <v>84197</v>
      </c>
      <c r="Q22" s="14"/>
      <c r="R22" s="14">
        <v>214177</v>
      </c>
      <c r="S22" s="14"/>
      <c r="T22" s="14"/>
      <c r="U22" s="14"/>
      <c r="V22" s="14">
        <v>105912</v>
      </c>
      <c r="W22" s="33">
        <v>1406498</v>
      </c>
    </row>
    <row r="23" spans="1:23">
      <c r="A23" s="20" t="s">
        <v>41</v>
      </c>
      <c r="B23" s="12"/>
      <c r="C23" s="25">
        <v>345135</v>
      </c>
      <c r="D23" s="14">
        <v>221892</v>
      </c>
      <c r="E23" s="14">
        <v>407980</v>
      </c>
      <c r="F23" s="14">
        <v>529234</v>
      </c>
      <c r="G23" s="14"/>
      <c r="H23" s="14">
        <v>446902</v>
      </c>
      <c r="I23" s="14">
        <v>261045</v>
      </c>
      <c r="J23" s="14"/>
      <c r="K23" s="33">
        <v>2212188</v>
      </c>
      <c r="L23" s="12"/>
      <c r="M23" s="25">
        <v>339748</v>
      </c>
      <c r="N23" s="14">
        <v>209504</v>
      </c>
      <c r="O23" s="14">
        <v>353768</v>
      </c>
      <c r="P23" s="14">
        <v>448837</v>
      </c>
      <c r="Q23" s="14"/>
      <c r="R23" s="14">
        <v>353045</v>
      </c>
      <c r="S23" s="14"/>
      <c r="T23" s="14"/>
      <c r="U23" s="14"/>
      <c r="V23" s="14">
        <v>260846</v>
      </c>
      <c r="W23" s="33">
        <v>1965748</v>
      </c>
    </row>
    <row r="24" spans="1:23">
      <c r="A24" s="20" t="s">
        <v>42</v>
      </c>
      <c r="B24" s="12"/>
      <c r="C24" s="25">
        <v>82194</v>
      </c>
      <c r="D24" s="14">
        <v>389258</v>
      </c>
      <c r="E24" s="14">
        <v>186636</v>
      </c>
      <c r="F24" s="14">
        <v>485044</v>
      </c>
      <c r="G24" s="14"/>
      <c r="H24" s="14">
        <v>341399</v>
      </c>
      <c r="I24" s="14">
        <v>291509</v>
      </c>
      <c r="J24" s="14"/>
      <c r="K24" s="33">
        <v>1776040</v>
      </c>
      <c r="L24" s="12"/>
      <c r="M24" s="25">
        <v>80304</v>
      </c>
      <c r="N24" s="14">
        <v>356491</v>
      </c>
      <c r="O24" s="14">
        <v>168859</v>
      </c>
      <c r="P24" s="14">
        <v>415049</v>
      </c>
      <c r="Q24" s="14"/>
      <c r="R24" s="14">
        <v>286158</v>
      </c>
      <c r="S24" s="14"/>
      <c r="T24" s="14"/>
      <c r="U24" s="14"/>
      <c r="V24" s="14">
        <v>291384</v>
      </c>
      <c r="W24" s="33">
        <v>1598245</v>
      </c>
    </row>
    <row r="25" spans="1:23">
      <c r="A25" s="20" t="s">
        <v>43</v>
      </c>
      <c r="B25" s="12"/>
      <c r="C25" s="25">
        <v>29257</v>
      </c>
      <c r="D25" s="14">
        <v>590747</v>
      </c>
      <c r="E25" s="14">
        <v>854392</v>
      </c>
      <c r="F25" s="14">
        <v>380311</v>
      </c>
      <c r="G25" s="14"/>
      <c r="H25" s="14">
        <v>761330</v>
      </c>
      <c r="I25" s="14">
        <v>204274</v>
      </c>
      <c r="J25" s="14"/>
      <c r="K25" s="33">
        <v>2820311</v>
      </c>
      <c r="L25" s="12"/>
      <c r="M25" s="25">
        <v>25262</v>
      </c>
      <c r="N25" s="14">
        <v>565774</v>
      </c>
      <c r="O25" s="14">
        <v>746846</v>
      </c>
      <c r="P25" s="14">
        <v>344522</v>
      </c>
      <c r="Q25" s="14"/>
      <c r="R25" s="14">
        <v>642870</v>
      </c>
      <c r="S25" s="14"/>
      <c r="T25" s="14"/>
      <c r="U25" s="14"/>
      <c r="V25" s="14">
        <v>203766</v>
      </c>
      <c r="W25" s="33">
        <v>2529040</v>
      </c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>
        <v>0</v>
      </c>
      <c r="D29" s="14">
        <v>0</v>
      </c>
      <c r="E29" s="14">
        <v>0</v>
      </c>
      <c r="F29" s="14">
        <v>0</v>
      </c>
      <c r="G29" s="14"/>
      <c r="H29" s="14">
        <v>0</v>
      </c>
      <c r="I29" s="14">
        <v>0</v>
      </c>
      <c r="J29" s="14"/>
      <c r="K29" s="33">
        <v>0</v>
      </c>
      <c r="L29" s="12"/>
      <c r="M29" s="25">
        <v>0</v>
      </c>
      <c r="N29" s="14">
        <v>0</v>
      </c>
      <c r="O29" s="14">
        <v>0</v>
      </c>
      <c r="P29" s="14">
        <v>0</v>
      </c>
      <c r="Q29" s="14"/>
      <c r="R29" s="14">
        <v>0</v>
      </c>
      <c r="S29" s="14"/>
      <c r="T29" s="14"/>
      <c r="U29" s="14"/>
      <c r="V29" s="14">
        <v>0</v>
      </c>
      <c r="W29" s="33">
        <v>0</v>
      </c>
    </row>
    <row r="30" spans="1:23">
      <c r="A30" s="20" t="s">
        <v>41</v>
      </c>
      <c r="B30" s="12"/>
      <c r="C30" s="25">
        <v>0</v>
      </c>
      <c r="D30" s="14">
        <v>0</v>
      </c>
      <c r="E30" s="14">
        <v>0</v>
      </c>
      <c r="F30" s="14">
        <v>0</v>
      </c>
      <c r="G30" s="14"/>
      <c r="H30" s="14">
        <v>0</v>
      </c>
      <c r="I30" s="14">
        <v>0</v>
      </c>
      <c r="J30" s="14"/>
      <c r="K30" s="33">
        <v>0</v>
      </c>
      <c r="L30" s="12"/>
      <c r="M30" s="25">
        <v>0</v>
      </c>
      <c r="N30" s="14">
        <v>0</v>
      </c>
      <c r="O30" s="14">
        <v>0</v>
      </c>
      <c r="P30" s="14">
        <v>0</v>
      </c>
      <c r="Q30" s="14"/>
      <c r="R30" s="14">
        <v>0</v>
      </c>
      <c r="S30" s="14"/>
      <c r="T30" s="14"/>
      <c r="U30" s="14"/>
      <c r="V30" s="14">
        <v>0</v>
      </c>
      <c r="W30" s="33">
        <v>0</v>
      </c>
    </row>
    <row r="31" spans="1:23">
      <c r="A31" s="20" t="s">
        <v>42</v>
      </c>
      <c r="B31" s="12"/>
      <c r="C31" s="25">
        <v>0</v>
      </c>
      <c r="D31" s="14">
        <v>0</v>
      </c>
      <c r="E31" s="14">
        <v>0</v>
      </c>
      <c r="F31" s="14">
        <v>0</v>
      </c>
      <c r="G31" s="14"/>
      <c r="H31" s="14">
        <v>0</v>
      </c>
      <c r="I31" s="14">
        <v>0</v>
      </c>
      <c r="J31" s="14"/>
      <c r="K31" s="33">
        <v>0</v>
      </c>
      <c r="L31" s="12"/>
      <c r="M31" s="25">
        <v>0</v>
      </c>
      <c r="N31" s="14">
        <v>0</v>
      </c>
      <c r="O31" s="14">
        <v>0</v>
      </c>
      <c r="P31" s="14">
        <v>0</v>
      </c>
      <c r="Q31" s="14"/>
      <c r="R31" s="14">
        <v>0</v>
      </c>
      <c r="S31" s="14"/>
      <c r="T31" s="14"/>
      <c r="U31" s="14"/>
      <c r="V31" s="14">
        <v>0</v>
      </c>
      <c r="W31" s="33">
        <v>0</v>
      </c>
    </row>
    <row r="32" spans="1:23">
      <c r="A32" s="20" t="s">
        <v>43</v>
      </c>
      <c r="B32" s="12"/>
      <c r="C32" s="25">
        <v>292100</v>
      </c>
      <c r="D32" s="14">
        <v>639246</v>
      </c>
      <c r="E32" s="14">
        <v>670320</v>
      </c>
      <c r="F32" s="14">
        <v>537014</v>
      </c>
      <c r="G32" s="14"/>
      <c r="H32" s="14">
        <v>851888</v>
      </c>
      <c r="I32" s="14">
        <v>280549</v>
      </c>
      <c r="J32" s="14"/>
      <c r="K32" s="33">
        <v>3271117</v>
      </c>
      <c r="L32" s="12"/>
      <c r="M32" s="25">
        <v>273196</v>
      </c>
      <c r="N32" s="14">
        <v>604285</v>
      </c>
      <c r="O32" s="14">
        <v>582187</v>
      </c>
      <c r="P32" s="14">
        <v>458789</v>
      </c>
      <c r="Q32" s="14"/>
      <c r="R32" s="14">
        <v>726609</v>
      </c>
      <c r="S32" s="14"/>
      <c r="T32" s="14"/>
      <c r="U32" s="14"/>
      <c r="V32" s="14">
        <v>279534</v>
      </c>
      <c r="W32" s="33">
        <v>2924600</v>
      </c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>
        <v>0</v>
      </c>
      <c r="D36" s="14">
        <v>0</v>
      </c>
      <c r="E36" s="14">
        <v>0</v>
      </c>
      <c r="F36" s="14">
        <v>0</v>
      </c>
      <c r="G36" s="14"/>
      <c r="H36" s="14">
        <v>0</v>
      </c>
      <c r="I36" s="14">
        <v>0</v>
      </c>
      <c r="J36" s="14"/>
      <c r="K36" s="33">
        <v>0</v>
      </c>
      <c r="L36" s="12"/>
      <c r="M36" s="25">
        <v>0</v>
      </c>
      <c r="N36" s="14">
        <v>0</v>
      </c>
      <c r="O36" s="14">
        <v>0</v>
      </c>
      <c r="P36" s="14">
        <v>0</v>
      </c>
      <c r="Q36" s="14"/>
      <c r="R36" s="14">
        <v>0</v>
      </c>
      <c r="S36" s="14"/>
      <c r="T36" s="14"/>
      <c r="U36" s="14"/>
      <c r="V36" s="14">
        <v>0</v>
      </c>
      <c r="W36" s="33">
        <v>0</v>
      </c>
    </row>
    <row r="37" spans="1:23">
      <c r="A37" s="20" t="s">
        <v>41</v>
      </c>
      <c r="B37" s="12"/>
      <c r="C37" s="25">
        <v>0</v>
      </c>
      <c r="D37" s="14">
        <v>0</v>
      </c>
      <c r="E37" s="14">
        <v>0</v>
      </c>
      <c r="F37" s="14">
        <v>0</v>
      </c>
      <c r="G37" s="14"/>
      <c r="H37" s="14">
        <v>0</v>
      </c>
      <c r="I37" s="14">
        <v>0</v>
      </c>
      <c r="J37" s="14"/>
      <c r="K37" s="33">
        <v>0</v>
      </c>
      <c r="L37" s="12"/>
      <c r="M37" s="25">
        <v>0</v>
      </c>
      <c r="N37" s="14">
        <v>0</v>
      </c>
      <c r="O37" s="14">
        <v>0</v>
      </c>
      <c r="P37" s="14">
        <v>0</v>
      </c>
      <c r="Q37" s="14"/>
      <c r="R37" s="14">
        <v>0</v>
      </c>
      <c r="S37" s="14"/>
      <c r="T37" s="14"/>
      <c r="U37" s="14"/>
      <c r="V37" s="14">
        <v>0</v>
      </c>
      <c r="W37" s="33">
        <v>0</v>
      </c>
    </row>
    <row r="38" spans="1:23">
      <c r="A38" s="20" t="s">
        <v>42</v>
      </c>
      <c r="B38" s="12"/>
      <c r="C38" s="25">
        <v>174456</v>
      </c>
      <c r="D38" s="14">
        <v>589216</v>
      </c>
      <c r="E38" s="14">
        <v>207905</v>
      </c>
      <c r="F38" s="14">
        <v>358868</v>
      </c>
      <c r="G38" s="14"/>
      <c r="H38" s="14">
        <v>307293</v>
      </c>
      <c r="I38" s="14">
        <v>254373</v>
      </c>
      <c r="J38" s="14"/>
      <c r="K38" s="33">
        <v>1892111</v>
      </c>
      <c r="L38" s="12"/>
      <c r="M38" s="25">
        <v>166572</v>
      </c>
      <c r="N38" s="14">
        <v>568520</v>
      </c>
      <c r="O38" s="14">
        <v>180787</v>
      </c>
      <c r="P38" s="14">
        <v>320611</v>
      </c>
      <c r="Q38" s="14"/>
      <c r="R38" s="14">
        <v>250302</v>
      </c>
      <c r="S38" s="14"/>
      <c r="T38" s="14"/>
      <c r="U38" s="14"/>
      <c r="V38" s="14">
        <v>254164</v>
      </c>
      <c r="W38" s="33">
        <v>1740956</v>
      </c>
    </row>
    <row r="39" spans="1:23">
      <c r="A39" s="20" t="s">
        <v>43</v>
      </c>
      <c r="B39" s="12"/>
      <c r="C39" s="25">
        <v>100877</v>
      </c>
      <c r="D39" s="14">
        <v>400058</v>
      </c>
      <c r="E39" s="14">
        <v>144994</v>
      </c>
      <c r="F39" s="14">
        <v>91033</v>
      </c>
      <c r="G39" s="14"/>
      <c r="H39" s="14">
        <v>308244</v>
      </c>
      <c r="I39" s="14">
        <v>180951</v>
      </c>
      <c r="J39" s="14"/>
      <c r="K39" s="33">
        <v>1226157</v>
      </c>
      <c r="L39" s="12"/>
      <c r="M39" s="25">
        <v>98880</v>
      </c>
      <c r="N39" s="14">
        <v>378082</v>
      </c>
      <c r="O39" s="14">
        <v>126396</v>
      </c>
      <c r="P39" s="14">
        <v>82086</v>
      </c>
      <c r="Q39" s="14"/>
      <c r="R39" s="14">
        <v>268077</v>
      </c>
      <c r="S39" s="14"/>
      <c r="T39" s="14"/>
      <c r="U39" s="14"/>
      <c r="V39" s="14">
        <v>174174</v>
      </c>
      <c r="W39" s="33">
        <v>1127695</v>
      </c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>
        <v>201911</v>
      </c>
      <c r="D43" s="14">
        <v>499362</v>
      </c>
      <c r="E43" s="14">
        <v>262873</v>
      </c>
      <c r="F43" s="14">
        <v>907680</v>
      </c>
      <c r="G43" s="14"/>
      <c r="H43" s="14">
        <v>583981</v>
      </c>
      <c r="I43" s="14">
        <v>129796</v>
      </c>
      <c r="J43" s="14"/>
      <c r="K43" s="33">
        <v>2585603</v>
      </c>
      <c r="L43" s="12"/>
      <c r="M43" s="25">
        <v>195268</v>
      </c>
      <c r="N43" s="14">
        <v>457369</v>
      </c>
      <c r="O43" s="14">
        <v>227252</v>
      </c>
      <c r="P43" s="14">
        <v>724179</v>
      </c>
      <c r="Q43" s="14"/>
      <c r="R43" s="14">
        <v>457098</v>
      </c>
      <c r="S43" s="14"/>
      <c r="T43" s="14"/>
      <c r="U43" s="14"/>
      <c r="V43" s="14">
        <v>128579</v>
      </c>
      <c r="W43" s="33">
        <v>2189745</v>
      </c>
    </row>
    <row r="44" spans="1:23">
      <c r="A44" s="20" t="s">
        <v>41</v>
      </c>
      <c r="B44" s="12"/>
      <c r="C44" s="25">
        <v>256949</v>
      </c>
      <c r="D44" s="14">
        <v>1000248</v>
      </c>
      <c r="E44" s="14">
        <v>482008</v>
      </c>
      <c r="F44" s="14">
        <v>517774</v>
      </c>
      <c r="G44" s="14"/>
      <c r="H44" s="14">
        <v>680341</v>
      </c>
      <c r="I44" s="14">
        <v>220741</v>
      </c>
      <c r="J44" s="14"/>
      <c r="K44" s="33">
        <v>3158061</v>
      </c>
      <c r="L44" s="12"/>
      <c r="M44" s="25">
        <v>255449</v>
      </c>
      <c r="N44" s="14">
        <v>953220</v>
      </c>
      <c r="O44" s="14">
        <v>413798</v>
      </c>
      <c r="P44" s="14">
        <v>440465</v>
      </c>
      <c r="Q44" s="14"/>
      <c r="R44" s="14">
        <v>591916</v>
      </c>
      <c r="S44" s="14"/>
      <c r="T44" s="14"/>
      <c r="U44" s="14"/>
      <c r="V44" s="14">
        <v>220542</v>
      </c>
      <c r="W44" s="33">
        <v>2875390</v>
      </c>
    </row>
    <row r="45" spans="1:23">
      <c r="A45" s="20" t="s">
        <v>42</v>
      </c>
      <c r="B45" s="12"/>
      <c r="C45" s="25">
        <v>400703</v>
      </c>
      <c r="D45" s="14">
        <v>558641</v>
      </c>
      <c r="E45" s="14">
        <v>389267</v>
      </c>
      <c r="F45" s="14">
        <v>335854</v>
      </c>
      <c r="G45" s="14"/>
      <c r="H45" s="14">
        <v>353550</v>
      </c>
      <c r="I45" s="14">
        <v>33137</v>
      </c>
      <c r="J45" s="14"/>
      <c r="K45" s="33">
        <v>2071152</v>
      </c>
      <c r="L45" s="12"/>
      <c r="M45" s="25">
        <v>394271</v>
      </c>
      <c r="N45" s="14">
        <v>523712</v>
      </c>
      <c r="O45" s="14">
        <v>344462</v>
      </c>
      <c r="P45" s="14">
        <v>292437</v>
      </c>
      <c r="Q45" s="14"/>
      <c r="R45" s="14">
        <v>289053</v>
      </c>
      <c r="S45" s="14"/>
      <c r="T45" s="14"/>
      <c r="U45" s="14"/>
      <c r="V45" s="14">
        <v>33037</v>
      </c>
      <c r="W45" s="33">
        <v>1876972</v>
      </c>
    </row>
    <row r="46" spans="1:23">
      <c r="A46" s="20" t="s">
        <v>43</v>
      </c>
      <c r="B46" s="12"/>
      <c r="C46" s="25">
        <v>373406</v>
      </c>
      <c r="D46" s="14">
        <v>539427</v>
      </c>
      <c r="E46" s="14">
        <v>634155</v>
      </c>
      <c r="F46" s="14">
        <v>613471</v>
      </c>
      <c r="G46" s="14"/>
      <c r="H46" s="14">
        <v>485032</v>
      </c>
      <c r="I46" s="14">
        <v>91167</v>
      </c>
      <c r="J46" s="14"/>
      <c r="K46" s="33">
        <v>2736658</v>
      </c>
      <c r="L46" s="12"/>
      <c r="M46" s="25">
        <v>355426</v>
      </c>
      <c r="N46" s="14">
        <v>521697</v>
      </c>
      <c r="O46" s="14">
        <v>554030</v>
      </c>
      <c r="P46" s="14">
        <v>514947</v>
      </c>
      <c r="Q46" s="14"/>
      <c r="R46" s="14">
        <v>411171</v>
      </c>
      <c r="S46" s="14"/>
      <c r="T46" s="14"/>
      <c r="U46" s="14"/>
      <c r="V46" s="14">
        <v>90828</v>
      </c>
      <c r="W46" s="33">
        <v>2448099</v>
      </c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>
        <v>41925368.84</v>
      </c>
      <c r="D50" s="14">
        <v>100807559.73</v>
      </c>
      <c r="E50" s="14">
        <v>140604703.76</v>
      </c>
      <c r="F50" s="14">
        <v>203112260.76</v>
      </c>
      <c r="G50" s="14">
        <v>37361196.45</v>
      </c>
      <c r="H50" s="14">
        <v>134470615.71</v>
      </c>
      <c r="I50" s="14">
        <v>10321687.12</v>
      </c>
      <c r="J50" s="14">
        <v>2986891.66</v>
      </c>
      <c r="K50" s="33">
        <v>671590284.03</v>
      </c>
      <c r="L50" s="12"/>
      <c r="M50" s="25">
        <v>42184903.11</v>
      </c>
      <c r="N50" s="14">
        <v>97106357.6</v>
      </c>
      <c r="O50" s="14">
        <v>128577376.43</v>
      </c>
      <c r="P50" s="14">
        <v>188851614.73</v>
      </c>
      <c r="Q50" s="14">
        <v>29216448.94</v>
      </c>
      <c r="R50" s="14">
        <v>113360055.58</v>
      </c>
      <c r="S50" s="14">
        <v>6121459.83</v>
      </c>
      <c r="T50" s="14">
        <v>2196567.07</v>
      </c>
      <c r="U50" s="14">
        <v>6904025.31</v>
      </c>
      <c r="V50" s="14"/>
      <c r="W50" s="33">
        <v>614518808.6</v>
      </c>
    </row>
    <row r="51" spans="1:23">
      <c r="A51" s="20" t="s">
        <v>41</v>
      </c>
      <c r="B51" s="12"/>
      <c r="C51" s="25">
        <v>32677347.09</v>
      </c>
      <c r="D51" s="14">
        <v>110371480.13</v>
      </c>
      <c r="E51" s="14">
        <v>128723952.95</v>
      </c>
      <c r="F51" s="14">
        <v>183861245.67</v>
      </c>
      <c r="G51" s="14">
        <v>31044998.58</v>
      </c>
      <c r="H51" s="14">
        <v>132666314.77</v>
      </c>
      <c r="I51" s="14">
        <v>17721241.87</v>
      </c>
      <c r="J51" s="14">
        <v>1625797.99</v>
      </c>
      <c r="K51" s="33">
        <v>638692379.05</v>
      </c>
      <c r="L51" s="12"/>
      <c r="M51" s="25">
        <v>34770525.5</v>
      </c>
      <c r="N51" s="14">
        <v>106513152.16</v>
      </c>
      <c r="O51" s="14">
        <v>116852625.12</v>
      </c>
      <c r="P51" s="14">
        <v>171543423.82</v>
      </c>
      <c r="Q51" s="14">
        <v>24515020.01</v>
      </c>
      <c r="R51" s="14">
        <v>111605885.4</v>
      </c>
      <c r="S51" s="14">
        <v>9692758.59</v>
      </c>
      <c r="T51" s="14">
        <v>1450516.82</v>
      </c>
      <c r="U51" s="14">
        <v>8714187.45</v>
      </c>
      <c r="V51" s="14"/>
      <c r="W51" s="33">
        <v>585658094.87</v>
      </c>
    </row>
    <row r="52" spans="1:23">
      <c r="A52" s="20" t="s">
        <v>42</v>
      </c>
      <c r="B52" s="12"/>
      <c r="C52" s="25">
        <v>43667963.3</v>
      </c>
      <c r="D52" s="14">
        <v>106877029.77</v>
      </c>
      <c r="E52" s="14">
        <v>133089764.17</v>
      </c>
      <c r="F52" s="14">
        <v>176897622.56</v>
      </c>
      <c r="G52" s="14">
        <v>34739821.21</v>
      </c>
      <c r="H52" s="14">
        <v>142022389.82</v>
      </c>
      <c r="I52" s="14">
        <v>11057525.47</v>
      </c>
      <c r="J52" s="14">
        <v>2871458.35</v>
      </c>
      <c r="K52" s="33">
        <v>651223574.65</v>
      </c>
      <c r="L52" s="12"/>
      <c r="M52" s="25">
        <v>40605708.38</v>
      </c>
      <c r="N52" s="14">
        <v>103120061.94</v>
      </c>
      <c r="O52" s="14">
        <v>122903886</v>
      </c>
      <c r="P52" s="14">
        <v>164913342.07</v>
      </c>
      <c r="Q52" s="14">
        <v>28839325.25</v>
      </c>
      <c r="R52" s="14">
        <v>119843096.89</v>
      </c>
      <c r="S52" s="14">
        <v>6971608.74</v>
      </c>
      <c r="T52" s="14">
        <v>3067231.06</v>
      </c>
      <c r="U52" s="14">
        <v>8747279.81</v>
      </c>
      <c r="V52" s="14"/>
      <c r="W52" s="33">
        <v>599011540.14</v>
      </c>
    </row>
    <row r="53" spans="1:23">
      <c r="A53" s="20" t="s">
        <v>43</v>
      </c>
      <c r="B53" s="12"/>
      <c r="C53" s="25">
        <v>42855787.97</v>
      </c>
      <c r="D53" s="14">
        <v>112149006.94</v>
      </c>
      <c r="E53" s="14">
        <v>156590834.79</v>
      </c>
      <c r="F53" s="14">
        <v>201705943.89</v>
      </c>
      <c r="G53" s="14">
        <v>25479660.82</v>
      </c>
      <c r="H53" s="14">
        <v>133368540.97</v>
      </c>
      <c r="I53" s="14">
        <v>11917825.21</v>
      </c>
      <c r="J53" s="14">
        <v>988378.1</v>
      </c>
      <c r="K53" s="33">
        <v>685055978.69</v>
      </c>
      <c r="L53" s="12"/>
      <c r="M53" s="25">
        <v>41543715.35</v>
      </c>
      <c r="N53" s="14">
        <v>108149698.04</v>
      </c>
      <c r="O53" s="14">
        <v>145513171.84</v>
      </c>
      <c r="P53" s="14">
        <v>189137557.58</v>
      </c>
      <c r="Q53" s="14">
        <v>19048107.48</v>
      </c>
      <c r="R53" s="14">
        <v>114001330.13</v>
      </c>
      <c r="S53" s="14">
        <v>6698803.78</v>
      </c>
      <c r="T53" s="14">
        <v>1182269.63</v>
      </c>
      <c r="U53" s="14">
        <v>8997406.05</v>
      </c>
      <c r="V53" s="14"/>
      <c r="W53" s="33">
        <v>634272059.88</v>
      </c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>
        <v>81540696</v>
      </c>
      <c r="D57" s="14">
        <v>105249768</v>
      </c>
      <c r="E57" s="14">
        <v>330392418</v>
      </c>
      <c r="F57" s="14">
        <v>260506518</v>
      </c>
      <c r="G57" s="14">
        <v>56955495</v>
      </c>
      <c r="H57" s="14">
        <v>170192102</v>
      </c>
      <c r="I57" s="14">
        <v>12801997</v>
      </c>
      <c r="J57" s="14">
        <v>11585887</v>
      </c>
      <c r="K57" s="33">
        <v>1029224881</v>
      </c>
      <c r="L57" s="12"/>
      <c r="M57" s="25">
        <v>72693883</v>
      </c>
      <c r="N57" s="14">
        <v>102577992</v>
      </c>
      <c r="O57" s="14">
        <v>277360874</v>
      </c>
      <c r="P57" s="14">
        <v>238425235</v>
      </c>
      <c r="Q57" s="14">
        <v>13373966</v>
      </c>
      <c r="R57" s="14">
        <v>139127453</v>
      </c>
      <c r="S57" s="14">
        <v>0</v>
      </c>
      <c r="T57" s="14">
        <v>18553774</v>
      </c>
      <c r="U57" s="14">
        <v>2692825</v>
      </c>
      <c r="V57" s="14">
        <v>46155730</v>
      </c>
      <c r="W57" s="33">
        <v>910961732</v>
      </c>
    </row>
    <row r="58" spans="1:23">
      <c r="A58" s="20" t="s">
        <v>41</v>
      </c>
      <c r="B58" s="12"/>
      <c r="C58" s="25">
        <v>68553625</v>
      </c>
      <c r="D58" s="14">
        <v>104951517</v>
      </c>
      <c r="E58" s="14">
        <v>325801252</v>
      </c>
      <c r="F58" s="14">
        <v>244578863</v>
      </c>
      <c r="G58" s="14">
        <v>66307496</v>
      </c>
      <c r="H58" s="14">
        <v>155944756</v>
      </c>
      <c r="I58" s="14">
        <v>9748926</v>
      </c>
      <c r="J58" s="14">
        <v>12110938</v>
      </c>
      <c r="K58" s="33">
        <v>987997373</v>
      </c>
      <c r="L58" s="12"/>
      <c r="M58" s="25">
        <v>65652600</v>
      </c>
      <c r="N58" s="14">
        <v>103023825</v>
      </c>
      <c r="O58" s="14">
        <v>277375241</v>
      </c>
      <c r="P58" s="14">
        <v>225187978</v>
      </c>
      <c r="Q58" s="14">
        <v>16158683</v>
      </c>
      <c r="R58" s="14">
        <v>128182412</v>
      </c>
      <c r="S58" s="14">
        <v>0</v>
      </c>
      <c r="T58" s="14">
        <v>13303591</v>
      </c>
      <c r="U58" s="14">
        <v>1242578</v>
      </c>
      <c r="V58" s="14">
        <v>55436700</v>
      </c>
      <c r="W58" s="33">
        <v>885563608</v>
      </c>
    </row>
    <row r="59" spans="1:23">
      <c r="A59" s="20" t="s">
        <v>42</v>
      </c>
      <c r="B59" s="12"/>
      <c r="C59" s="25">
        <v>66050027</v>
      </c>
      <c r="D59" s="14">
        <v>112689206</v>
      </c>
      <c r="E59" s="14">
        <v>298191908</v>
      </c>
      <c r="F59" s="14">
        <v>251588642</v>
      </c>
      <c r="G59" s="14">
        <v>51088504</v>
      </c>
      <c r="H59" s="14">
        <v>164823097</v>
      </c>
      <c r="I59" s="14">
        <v>20192846</v>
      </c>
      <c r="J59" s="14">
        <v>6031652</v>
      </c>
      <c r="K59" s="33">
        <v>970655882</v>
      </c>
      <c r="L59" s="12"/>
      <c r="M59" s="25">
        <v>64487912</v>
      </c>
      <c r="N59" s="14">
        <v>105844146</v>
      </c>
      <c r="O59" s="14">
        <v>250616626</v>
      </c>
      <c r="P59" s="14">
        <v>231038546</v>
      </c>
      <c r="Q59" s="14">
        <v>8673588</v>
      </c>
      <c r="R59" s="14">
        <v>136785374</v>
      </c>
      <c r="S59" s="14">
        <v>0</v>
      </c>
      <c r="T59" s="14">
        <v>9865401</v>
      </c>
      <c r="U59" s="14">
        <v>12746025</v>
      </c>
      <c r="V59" s="14">
        <v>41801102</v>
      </c>
      <c r="W59" s="33">
        <v>861858720</v>
      </c>
    </row>
    <row r="60" spans="1:23">
      <c r="A60" s="20" t="s">
        <v>43</v>
      </c>
      <c r="B60" s="12"/>
      <c r="C60" s="25">
        <v>70741337</v>
      </c>
      <c r="D60" s="14">
        <v>120700586</v>
      </c>
      <c r="E60" s="14">
        <v>333279241</v>
      </c>
      <c r="F60" s="14">
        <v>259841798</v>
      </c>
      <c r="G60" s="14">
        <v>63724865</v>
      </c>
      <c r="H60" s="14">
        <v>195220754</v>
      </c>
      <c r="I60" s="14">
        <v>20608572</v>
      </c>
      <c r="J60" s="14">
        <v>10270570</v>
      </c>
      <c r="K60" s="33">
        <v>1074387723</v>
      </c>
      <c r="L60" s="12"/>
      <c r="M60" s="25">
        <v>67783200</v>
      </c>
      <c r="N60" s="14">
        <v>119661127</v>
      </c>
      <c r="O60" s="14">
        <v>283300762</v>
      </c>
      <c r="P60" s="14">
        <v>240845890</v>
      </c>
      <c r="Q60" s="14">
        <v>17109718</v>
      </c>
      <c r="R60" s="14">
        <v>162941680</v>
      </c>
      <c r="S60" s="14">
        <v>0</v>
      </c>
      <c r="T60" s="14">
        <v>18025722</v>
      </c>
      <c r="U60" s="14">
        <v>11042262</v>
      </c>
      <c r="V60" s="14">
        <v>46763677</v>
      </c>
      <c r="W60" s="33">
        <v>967474038</v>
      </c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>
        <v>28685812.66</v>
      </c>
      <c r="D64" s="14">
        <v>15933721.92</v>
      </c>
      <c r="E64" s="14">
        <v>30283511.19</v>
      </c>
      <c r="F64" s="14">
        <v>12479398.41</v>
      </c>
      <c r="G64" s="14">
        <v>2253628.48</v>
      </c>
      <c r="H64" s="14">
        <v>19383927.74</v>
      </c>
      <c r="I64" s="14">
        <v>455480.7</v>
      </c>
      <c r="J64" s="14"/>
      <c r="K64" s="33">
        <v>109475481.1</v>
      </c>
      <c r="L64" s="12"/>
      <c r="M64" s="25">
        <v>20667938.17</v>
      </c>
      <c r="N64" s="14">
        <v>13943602.42</v>
      </c>
      <c r="O64" s="14">
        <v>20276716.92</v>
      </c>
      <c r="P64" s="14">
        <v>9708104.46</v>
      </c>
      <c r="Q64" s="14">
        <v>1547530.37</v>
      </c>
      <c r="R64" s="14">
        <v>14465092.04</v>
      </c>
      <c r="S64" s="14">
        <v>3704234.36</v>
      </c>
      <c r="T64" s="14"/>
      <c r="U64" s="14">
        <v>336533.11</v>
      </c>
      <c r="V64" s="14"/>
      <c r="W64" s="33">
        <v>84649751.85</v>
      </c>
    </row>
    <row r="65" spans="1:23">
      <c r="A65" s="20" t="s">
        <v>41</v>
      </c>
      <c r="B65" s="12"/>
      <c r="C65" s="25">
        <v>24410994.2</v>
      </c>
      <c r="D65" s="14">
        <v>17241965.55</v>
      </c>
      <c r="E65" s="14">
        <v>30985217.26</v>
      </c>
      <c r="F65" s="14">
        <v>10263999.35</v>
      </c>
      <c r="G65" s="14">
        <v>708765.33</v>
      </c>
      <c r="H65" s="14">
        <v>21609930.03</v>
      </c>
      <c r="I65" s="14">
        <v>5663710.92</v>
      </c>
      <c r="J65" s="14"/>
      <c r="K65" s="33">
        <v>110884582.64</v>
      </c>
      <c r="L65" s="12"/>
      <c r="M65" s="25">
        <v>19267337.31</v>
      </c>
      <c r="N65" s="14">
        <v>15256366.54</v>
      </c>
      <c r="O65" s="14">
        <v>21697750.99</v>
      </c>
      <c r="P65" s="14">
        <v>8417482.32</v>
      </c>
      <c r="Q65" s="14">
        <v>564807.89</v>
      </c>
      <c r="R65" s="14">
        <v>17076633.32</v>
      </c>
      <c r="S65" s="14">
        <v>6740939.02</v>
      </c>
      <c r="T65" s="14"/>
      <c r="U65" s="14">
        <v>829898.54</v>
      </c>
      <c r="V65" s="14"/>
      <c r="W65" s="33">
        <v>89851215.93</v>
      </c>
    </row>
    <row r="66" spans="1:23">
      <c r="A66" s="20" t="s">
        <v>42</v>
      </c>
      <c r="B66" s="12"/>
      <c r="C66" s="25">
        <v>26859748.15</v>
      </c>
      <c r="D66" s="14">
        <v>15212223.1</v>
      </c>
      <c r="E66" s="14">
        <v>26423005.39</v>
      </c>
      <c r="F66" s="14">
        <v>8239988.33</v>
      </c>
      <c r="G66" s="14">
        <v>1173515.5</v>
      </c>
      <c r="H66" s="14">
        <v>20648183.07</v>
      </c>
      <c r="I66" s="14">
        <v>5619851.54</v>
      </c>
      <c r="J66" s="14"/>
      <c r="K66" s="33">
        <v>104176515.08</v>
      </c>
      <c r="L66" s="12"/>
      <c r="M66" s="25">
        <v>13682007.98</v>
      </c>
      <c r="N66" s="14">
        <v>20432179.07</v>
      </c>
      <c r="O66" s="14">
        <v>17018694.61</v>
      </c>
      <c r="P66" s="14">
        <v>6792192.04</v>
      </c>
      <c r="Q66" s="14">
        <v>912634.25</v>
      </c>
      <c r="R66" s="14">
        <v>14011561.85</v>
      </c>
      <c r="S66" s="14">
        <v>6792331.13</v>
      </c>
      <c r="T66" s="14"/>
      <c r="U66" s="14">
        <v>264687.92</v>
      </c>
      <c r="V66" s="14"/>
      <c r="W66" s="33">
        <v>79906288.85</v>
      </c>
    </row>
    <row r="67" spans="1:23">
      <c r="A67" s="20" t="s">
        <v>43</v>
      </c>
      <c r="B67" s="12"/>
      <c r="C67" s="25">
        <v>29622384.56</v>
      </c>
      <c r="D67" s="14">
        <v>19273284.4</v>
      </c>
      <c r="E67" s="14">
        <v>28807491.32</v>
      </c>
      <c r="F67" s="14">
        <v>13287205.21</v>
      </c>
      <c r="G67" s="14">
        <v>2007542.47</v>
      </c>
      <c r="H67" s="14">
        <v>21084713.85</v>
      </c>
      <c r="I67" s="14">
        <v>5422551.93</v>
      </c>
      <c r="J67" s="14"/>
      <c r="K67" s="33">
        <v>119505173.74</v>
      </c>
      <c r="L67" s="12"/>
      <c r="M67" s="25">
        <v>23675699.4</v>
      </c>
      <c r="N67" s="14">
        <v>17256166.94</v>
      </c>
      <c r="O67" s="14">
        <v>16185601.84</v>
      </c>
      <c r="P67" s="14">
        <v>10420301.45</v>
      </c>
      <c r="Q67" s="14">
        <v>1528033.99</v>
      </c>
      <c r="R67" s="14">
        <v>17263780.24</v>
      </c>
      <c r="S67" s="14">
        <v>6755111.28</v>
      </c>
      <c r="T67" s="14"/>
      <c r="U67" s="14">
        <v>635781.73</v>
      </c>
      <c r="V67" s="14"/>
      <c r="W67" s="33">
        <v>93720476.87</v>
      </c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40</v>
      </c>
      <c r="B71" s="12"/>
      <c r="C71" s="25">
        <v>39534744</v>
      </c>
      <c r="D71" s="14">
        <v>63677140</v>
      </c>
      <c r="E71" s="14">
        <v>119267285</v>
      </c>
      <c r="F71" s="14">
        <v>117416531</v>
      </c>
      <c r="G71" s="14">
        <v>29338146</v>
      </c>
      <c r="H71" s="14">
        <v>89150588</v>
      </c>
      <c r="I71" s="14">
        <v>4195412</v>
      </c>
      <c r="J71" s="14">
        <v>4434105</v>
      </c>
      <c r="K71" s="33">
        <v>467013951</v>
      </c>
      <c r="L71" s="12"/>
      <c r="M71" s="25">
        <v>34697509</v>
      </c>
      <c r="N71" s="14">
        <v>62094963</v>
      </c>
      <c r="O71" s="14">
        <v>100945714</v>
      </c>
      <c r="P71" s="14">
        <v>105248613</v>
      </c>
      <c r="Q71" s="14">
        <v>9135387</v>
      </c>
      <c r="R71" s="14">
        <v>72875036</v>
      </c>
      <c r="S71" s="14">
        <v>-82558</v>
      </c>
      <c r="T71" s="14">
        <v>8002019</v>
      </c>
      <c r="U71" s="14">
        <v>0</v>
      </c>
      <c r="V71" s="14">
        <v>17835297</v>
      </c>
      <c r="W71" s="33">
        <v>410751980</v>
      </c>
    </row>
    <row r="72" spans="1:23">
      <c r="A72" s="20" t="s">
        <v>41</v>
      </c>
      <c r="B72" s="12"/>
      <c r="C72" s="25">
        <v>32479512</v>
      </c>
      <c r="D72" s="14">
        <v>71641536</v>
      </c>
      <c r="E72" s="14">
        <v>125426605</v>
      </c>
      <c r="F72" s="14">
        <v>105307032</v>
      </c>
      <c r="G72" s="14">
        <v>20137886</v>
      </c>
      <c r="H72" s="14">
        <v>89468357</v>
      </c>
      <c r="I72" s="14">
        <v>2225692</v>
      </c>
      <c r="J72" s="14">
        <v>7288681</v>
      </c>
      <c r="K72" s="33">
        <v>453975301</v>
      </c>
      <c r="L72" s="12"/>
      <c r="M72" s="25">
        <v>30928998</v>
      </c>
      <c r="N72" s="14">
        <v>66698744</v>
      </c>
      <c r="O72" s="14">
        <v>107556820</v>
      </c>
      <c r="P72" s="14">
        <v>95289589</v>
      </c>
      <c r="Q72" s="14">
        <v>7336980</v>
      </c>
      <c r="R72" s="14">
        <v>72394769</v>
      </c>
      <c r="S72" s="14">
        <v>-8918</v>
      </c>
      <c r="T72" s="14">
        <v>7821541</v>
      </c>
      <c r="U72" s="14">
        <v>0</v>
      </c>
      <c r="V72" s="14">
        <v>16806762</v>
      </c>
      <c r="W72" s="33">
        <v>404825285</v>
      </c>
    </row>
    <row r="73" spans="1:23">
      <c r="A73" s="20" t="s">
        <v>42</v>
      </c>
      <c r="B73" s="12"/>
      <c r="C73" s="25">
        <v>29233856</v>
      </c>
      <c r="D73" s="14">
        <v>75532599</v>
      </c>
      <c r="E73" s="14">
        <v>124827248</v>
      </c>
      <c r="F73" s="14">
        <v>106970687</v>
      </c>
      <c r="G73" s="14">
        <v>27514406</v>
      </c>
      <c r="H73" s="14">
        <v>88702893</v>
      </c>
      <c r="I73" s="14">
        <v>5361008</v>
      </c>
      <c r="J73" s="14">
        <v>5686115</v>
      </c>
      <c r="K73" s="33">
        <v>463828812</v>
      </c>
      <c r="L73" s="12"/>
      <c r="M73" s="25">
        <v>29728773</v>
      </c>
      <c r="N73" s="14">
        <v>70143135</v>
      </c>
      <c r="O73" s="14">
        <v>106383310</v>
      </c>
      <c r="P73" s="14">
        <v>96739633</v>
      </c>
      <c r="Q73" s="14">
        <v>10428352</v>
      </c>
      <c r="R73" s="14">
        <v>73048535</v>
      </c>
      <c r="S73" s="14">
        <v>-28664</v>
      </c>
      <c r="T73" s="14">
        <v>7464697</v>
      </c>
      <c r="U73" s="14">
        <v>0</v>
      </c>
      <c r="V73" s="14">
        <v>20540326</v>
      </c>
      <c r="W73" s="33">
        <v>414448097</v>
      </c>
    </row>
    <row r="74" spans="1:23">
      <c r="A74" s="20" t="s">
        <v>43</v>
      </c>
      <c r="B74" s="12"/>
      <c r="C74" s="25">
        <v>30624777</v>
      </c>
      <c r="D74" s="14">
        <v>76478205</v>
      </c>
      <c r="E74" s="14">
        <v>138565040</v>
      </c>
      <c r="F74" s="14">
        <v>126925016</v>
      </c>
      <c r="G74" s="14">
        <v>26386959</v>
      </c>
      <c r="H74" s="14">
        <v>101924038</v>
      </c>
      <c r="I74" s="14">
        <v>8629350</v>
      </c>
      <c r="J74" s="14">
        <v>6599224</v>
      </c>
      <c r="K74" s="33">
        <v>516132609</v>
      </c>
      <c r="L74" s="12"/>
      <c r="M74" s="25">
        <v>29634887</v>
      </c>
      <c r="N74" s="14">
        <v>71630649</v>
      </c>
      <c r="O74" s="14">
        <v>118451373</v>
      </c>
      <c r="P74" s="14">
        <v>115861470</v>
      </c>
      <c r="Q74" s="14">
        <v>8033378</v>
      </c>
      <c r="R74" s="14">
        <v>86719145</v>
      </c>
      <c r="S74" s="14">
        <v>-19646</v>
      </c>
      <c r="T74" s="14">
        <v>6704438</v>
      </c>
      <c r="U74" s="14"/>
      <c r="V74" s="14">
        <v>29342756</v>
      </c>
      <c r="W74" s="33">
        <v>466358450</v>
      </c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34" t="str">
        <f>SUM(K71:K74)</f>
        <v>0</v>
      </c>
      <c r="L75" s="12"/>
      <c r="M75" s="26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54</v>
      </c>
      <c r="B77" s="12"/>
      <c r="C77" s="24"/>
      <c r="D77" s="12"/>
      <c r="E77" s="12"/>
      <c r="F77" s="12"/>
      <c r="G77" s="12"/>
      <c r="H77" s="12"/>
      <c r="I77" s="12"/>
      <c r="J77" s="12"/>
      <c r="K77" s="32"/>
      <c r="L77" s="12"/>
      <c r="M77" s="24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>
        <v>54831355.97</v>
      </c>
      <c r="D78" s="14">
        <v>96012611</v>
      </c>
      <c r="E78" s="14">
        <v>139855649.48</v>
      </c>
      <c r="F78" s="14">
        <v>238754279.95</v>
      </c>
      <c r="G78" s="14">
        <v>45157988.13</v>
      </c>
      <c r="H78" s="14">
        <v>155334325.98</v>
      </c>
      <c r="I78" s="14">
        <v>9037022.3</v>
      </c>
      <c r="J78" s="14">
        <v>6973021.77</v>
      </c>
      <c r="K78" s="33">
        <v>745956254.58</v>
      </c>
      <c r="L78" s="12"/>
      <c r="M78" s="25">
        <v>58887327.24</v>
      </c>
      <c r="N78" s="14">
        <v>91863704.76</v>
      </c>
      <c r="O78" s="14">
        <v>127009730.24</v>
      </c>
      <c r="P78" s="14">
        <v>222186310.06</v>
      </c>
      <c r="Q78" s="14">
        <v>30838232.98</v>
      </c>
      <c r="R78" s="14">
        <v>129806569.02</v>
      </c>
      <c r="S78" s="14">
        <v>6032309.89</v>
      </c>
      <c r="T78" s="14">
        <v>4245719.29</v>
      </c>
      <c r="U78" s="14">
        <v>6952858.66</v>
      </c>
      <c r="V78" s="14"/>
      <c r="W78" s="33">
        <v>677822762.14</v>
      </c>
    </row>
    <row r="79" spans="1:23">
      <c r="A79" s="20" t="s">
        <v>41</v>
      </c>
      <c r="B79" s="12"/>
      <c r="C79" s="25">
        <v>57724030.19</v>
      </c>
      <c r="D79" s="14">
        <v>98331396.58</v>
      </c>
      <c r="E79" s="14">
        <v>143544952.51</v>
      </c>
      <c r="F79" s="14">
        <v>220846363.74</v>
      </c>
      <c r="G79" s="14">
        <v>30941228.08</v>
      </c>
      <c r="H79" s="14">
        <v>127764068.54</v>
      </c>
      <c r="I79" s="14">
        <v>15854347.12</v>
      </c>
      <c r="J79" s="14">
        <v>2770708.41</v>
      </c>
      <c r="K79" s="33">
        <v>697777095.17</v>
      </c>
      <c r="L79" s="12"/>
      <c r="M79" s="25">
        <v>54272630.89</v>
      </c>
      <c r="N79" s="14">
        <v>94630397.84</v>
      </c>
      <c r="O79" s="14">
        <v>131413838.74</v>
      </c>
      <c r="P79" s="14">
        <v>206004832.21</v>
      </c>
      <c r="Q79" s="14">
        <v>27854748.23</v>
      </c>
      <c r="R79" s="14">
        <v>106986509.21</v>
      </c>
      <c r="S79" s="14">
        <v>8232593.83</v>
      </c>
      <c r="T79" s="14">
        <v>3328757.5</v>
      </c>
      <c r="U79" s="14">
        <v>8451161.59</v>
      </c>
      <c r="V79" s="14"/>
      <c r="W79" s="33">
        <v>641175470.04</v>
      </c>
    </row>
    <row r="80" spans="1:23">
      <c r="A80" s="20" t="s">
        <v>42</v>
      </c>
      <c r="B80" s="12"/>
      <c r="C80" s="25">
        <v>47949360.77</v>
      </c>
      <c r="D80" s="14">
        <v>90621791.1</v>
      </c>
      <c r="E80" s="14">
        <v>141969050.46</v>
      </c>
      <c r="F80" s="14">
        <v>205262793.31</v>
      </c>
      <c r="G80" s="14">
        <v>26874210.02</v>
      </c>
      <c r="H80" s="14">
        <v>126529905.86</v>
      </c>
      <c r="I80" s="14">
        <v>16713346.51</v>
      </c>
      <c r="J80" s="14">
        <v>8561651.5</v>
      </c>
      <c r="K80" s="33">
        <v>664482109.53</v>
      </c>
      <c r="L80" s="12"/>
      <c r="M80" s="25">
        <v>44851088.76</v>
      </c>
      <c r="N80" s="14">
        <v>87626546.65</v>
      </c>
      <c r="O80" s="14">
        <v>129195451.38</v>
      </c>
      <c r="P80" s="14">
        <v>190988761</v>
      </c>
      <c r="Q80" s="14">
        <v>19171935.96</v>
      </c>
      <c r="R80" s="14">
        <v>107676334.31</v>
      </c>
      <c r="S80" s="14">
        <v>10344135.69</v>
      </c>
      <c r="T80" s="14">
        <v>8791606.32</v>
      </c>
      <c r="U80" s="14">
        <v>12519974.82</v>
      </c>
      <c r="V80" s="14"/>
      <c r="W80" s="33">
        <v>611165834.89</v>
      </c>
    </row>
    <row r="81" spans="1:23">
      <c r="A81" s="20" t="s">
        <v>43</v>
      </c>
      <c r="B81" s="12"/>
      <c r="C81" s="25">
        <v>39235084.9</v>
      </c>
      <c r="D81" s="14">
        <v>100569851.47</v>
      </c>
      <c r="E81" s="14">
        <v>146244036.54</v>
      </c>
      <c r="F81" s="14">
        <v>212247043.18</v>
      </c>
      <c r="G81" s="14">
        <v>36396132.35</v>
      </c>
      <c r="H81" s="14">
        <v>119970463.3</v>
      </c>
      <c r="I81" s="14">
        <v>9133368.27</v>
      </c>
      <c r="J81" s="14">
        <v>4624581.26</v>
      </c>
      <c r="K81" s="33">
        <v>668420561.27</v>
      </c>
      <c r="L81" s="12"/>
      <c r="M81" s="25">
        <v>36282079.34</v>
      </c>
      <c r="N81" s="14">
        <v>95907528.26</v>
      </c>
      <c r="O81" s="14">
        <v>133949326.16</v>
      </c>
      <c r="P81" s="14">
        <v>197733918.96</v>
      </c>
      <c r="Q81" s="14">
        <v>24008043.9</v>
      </c>
      <c r="R81" s="14">
        <v>101436121.11</v>
      </c>
      <c r="S81" s="14">
        <v>5778806.1</v>
      </c>
      <c r="T81" s="14">
        <v>6344444.18</v>
      </c>
      <c r="U81" s="14">
        <v>11849198.87</v>
      </c>
      <c r="V81" s="14"/>
      <c r="W81" s="33">
        <v>613289466.88</v>
      </c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34" t="str">
        <f>SUM(K78:K81)</f>
        <v>0</v>
      </c>
      <c r="L82" s="12"/>
      <c r="M82" s="26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55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>
        <v>715849</v>
      </c>
      <c r="D85" s="14">
        <v>70251</v>
      </c>
      <c r="E85" s="14">
        <v>1022926</v>
      </c>
      <c r="F85" s="14">
        <v>2770994</v>
      </c>
      <c r="G85" s="14">
        <v>40621</v>
      </c>
      <c r="H85" s="14">
        <v>421984</v>
      </c>
      <c r="I85" s="14">
        <v>116565</v>
      </c>
      <c r="J85" s="14">
        <v>0</v>
      </c>
      <c r="K85" s="33">
        <v>5159190</v>
      </c>
      <c r="L85" s="12"/>
      <c r="M85" s="25">
        <v>-4893549</v>
      </c>
      <c r="N85" s="14">
        <v>105693</v>
      </c>
      <c r="O85" s="14">
        <v>380986</v>
      </c>
      <c r="P85" s="14">
        <v>1441915</v>
      </c>
      <c r="Q85" s="14">
        <v>37547</v>
      </c>
      <c r="R85" s="14">
        <v>228046</v>
      </c>
      <c r="S85" s="14">
        <v>57336</v>
      </c>
      <c r="T85" s="14">
        <v>145700</v>
      </c>
      <c r="U85" s="14">
        <v>736095</v>
      </c>
      <c r="V85" s="14">
        <v>0</v>
      </c>
      <c r="W85" s="33">
        <v>-1760231</v>
      </c>
    </row>
    <row r="86" spans="1:23">
      <c r="A86" s="20" t="s">
        <v>41</v>
      </c>
      <c r="B86" s="12"/>
      <c r="C86" s="25">
        <v>698591</v>
      </c>
      <c r="D86" s="14">
        <v>569663</v>
      </c>
      <c r="E86" s="14">
        <v>315105</v>
      </c>
      <c r="F86" s="14">
        <v>1860003</v>
      </c>
      <c r="G86" s="14">
        <v>61790</v>
      </c>
      <c r="H86" s="14">
        <v>90256</v>
      </c>
      <c r="I86" s="14">
        <v>116540</v>
      </c>
      <c r="J86" s="14">
        <v>0</v>
      </c>
      <c r="K86" s="33">
        <v>3711948</v>
      </c>
      <c r="L86" s="12"/>
      <c r="M86" s="25">
        <v>378030</v>
      </c>
      <c r="N86" s="14">
        <v>552654</v>
      </c>
      <c r="O86" s="14">
        <v>-424248</v>
      </c>
      <c r="P86" s="14">
        <v>2035837</v>
      </c>
      <c r="Q86" s="14">
        <v>14709</v>
      </c>
      <c r="R86" s="14">
        <v>16250</v>
      </c>
      <c r="S86" s="14">
        <v>-23004</v>
      </c>
      <c r="T86" s="14">
        <v>288796</v>
      </c>
      <c r="U86" s="14">
        <v>116230</v>
      </c>
      <c r="V86" s="14">
        <v>0</v>
      </c>
      <c r="W86" s="33">
        <v>2955254</v>
      </c>
    </row>
    <row r="87" spans="1:23">
      <c r="A87" s="20" t="s">
        <v>42</v>
      </c>
      <c r="B87" s="12"/>
      <c r="C87" s="25">
        <v>577043</v>
      </c>
      <c r="D87" s="14">
        <v>569949</v>
      </c>
      <c r="E87" s="14">
        <v>1009956</v>
      </c>
      <c r="F87" s="14">
        <v>1856464</v>
      </c>
      <c r="G87" s="14">
        <v>313627</v>
      </c>
      <c r="H87" s="14">
        <v>375730</v>
      </c>
      <c r="I87" s="14">
        <v>55822</v>
      </c>
      <c r="J87" s="14">
        <v>0</v>
      </c>
      <c r="K87" s="33">
        <v>4758591</v>
      </c>
      <c r="L87" s="12"/>
      <c r="M87" s="25">
        <v>194806</v>
      </c>
      <c r="N87" s="14">
        <v>565639</v>
      </c>
      <c r="O87" s="14">
        <v>283946</v>
      </c>
      <c r="P87" s="14">
        <v>1473904</v>
      </c>
      <c r="Q87" s="14">
        <v>273932</v>
      </c>
      <c r="R87" s="14">
        <v>311736</v>
      </c>
      <c r="S87" s="14">
        <v>-8671</v>
      </c>
      <c r="T87" s="14">
        <v>180014</v>
      </c>
      <c r="U87" s="14">
        <v>198461</v>
      </c>
      <c r="V87" s="14">
        <v>0</v>
      </c>
      <c r="W87" s="33">
        <v>3473767</v>
      </c>
    </row>
    <row r="88" spans="1:23">
      <c r="A88" s="20" t="s">
        <v>43</v>
      </c>
      <c r="B88" s="12"/>
      <c r="C88" s="25">
        <v>811791</v>
      </c>
      <c r="D88" s="14">
        <v>35320</v>
      </c>
      <c r="E88" s="14">
        <v>571372</v>
      </c>
      <c r="F88" s="14">
        <v>1291249</v>
      </c>
      <c r="G88" s="14">
        <v>53519</v>
      </c>
      <c r="H88" s="14">
        <v>66533</v>
      </c>
      <c r="I88" s="14">
        <v>34322</v>
      </c>
      <c r="J88" s="14">
        <v>0</v>
      </c>
      <c r="K88" s="33">
        <v>2864106</v>
      </c>
      <c r="L88" s="12"/>
      <c r="M88" s="25">
        <v>842892</v>
      </c>
      <c r="N88" s="14">
        <v>-28434</v>
      </c>
      <c r="O88" s="14">
        <v>-52851</v>
      </c>
      <c r="P88" s="14">
        <v>1346414</v>
      </c>
      <c r="Q88" s="14">
        <v>53686</v>
      </c>
      <c r="R88" s="14">
        <v>328035</v>
      </c>
      <c r="S88" s="14">
        <v>100685</v>
      </c>
      <c r="T88" s="14">
        <v>-314422</v>
      </c>
      <c r="U88" s="14">
        <v>-26434</v>
      </c>
      <c r="V88" s="14">
        <v>0</v>
      </c>
      <c r="W88" s="33">
        <v>2249571</v>
      </c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34" t="str">
        <f>SUM(K85:K88)</f>
        <v>0</v>
      </c>
      <c r="L89" s="12"/>
      <c r="M89" s="26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56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>
        <v>16257439</v>
      </c>
      <c r="D92" s="14">
        <v>12641465</v>
      </c>
      <c r="E92" s="14">
        <v>62986629</v>
      </c>
      <c r="F92" s="14">
        <v>71023851</v>
      </c>
      <c r="G92" s="14">
        <v>7416537</v>
      </c>
      <c r="H92" s="14">
        <v>60760917</v>
      </c>
      <c r="I92" s="14">
        <v>3086948</v>
      </c>
      <c r="J92" s="14">
        <v>0</v>
      </c>
      <c r="K92" s="33">
        <v>234173786</v>
      </c>
      <c r="L92" s="12"/>
      <c r="M92" s="25">
        <v>10905953</v>
      </c>
      <c r="N92" s="14">
        <v>11266095</v>
      </c>
      <c r="O92" s="14">
        <v>51659055</v>
      </c>
      <c r="P92" s="14">
        <v>62717283</v>
      </c>
      <c r="Q92" s="14">
        <v>7554635</v>
      </c>
      <c r="R92" s="14">
        <v>42445540</v>
      </c>
      <c r="S92" s="14">
        <v>932173</v>
      </c>
      <c r="T92" s="14">
        <v>3592929</v>
      </c>
      <c r="U92" s="14">
        <v>2533164</v>
      </c>
      <c r="V92" s="14">
        <v>0</v>
      </c>
      <c r="W92" s="33">
        <v>193606827</v>
      </c>
    </row>
    <row r="93" spans="1:23">
      <c r="A93" s="20" t="s">
        <v>41</v>
      </c>
      <c r="B93" s="12"/>
      <c r="C93" s="25">
        <v>14252857</v>
      </c>
      <c r="D93" s="14">
        <v>11326137</v>
      </c>
      <c r="E93" s="14">
        <v>54259929</v>
      </c>
      <c r="F93" s="14">
        <v>57310959</v>
      </c>
      <c r="G93" s="14">
        <v>8656017</v>
      </c>
      <c r="H93" s="14">
        <v>56209624</v>
      </c>
      <c r="I93" s="14">
        <v>4811717</v>
      </c>
      <c r="J93" s="14">
        <v>0</v>
      </c>
      <c r="K93" s="33">
        <v>206827240</v>
      </c>
      <c r="L93" s="12"/>
      <c r="M93" s="25">
        <v>14195947</v>
      </c>
      <c r="N93" s="14">
        <v>10811754</v>
      </c>
      <c r="O93" s="14">
        <v>49479209</v>
      </c>
      <c r="P93" s="14">
        <v>49604688</v>
      </c>
      <c r="Q93" s="14">
        <v>5765703</v>
      </c>
      <c r="R93" s="14">
        <v>38696750</v>
      </c>
      <c r="S93" s="14">
        <v>1527323</v>
      </c>
      <c r="T93" s="14">
        <v>3868635</v>
      </c>
      <c r="U93" s="14">
        <v>4637545</v>
      </c>
      <c r="V93" s="14">
        <v>0</v>
      </c>
      <c r="W93" s="33">
        <v>178587554</v>
      </c>
    </row>
    <row r="94" spans="1:23">
      <c r="A94" s="20" t="s">
        <v>42</v>
      </c>
      <c r="B94" s="12"/>
      <c r="C94" s="25">
        <v>16293280</v>
      </c>
      <c r="D94" s="14">
        <v>9769235</v>
      </c>
      <c r="E94" s="14">
        <v>54782830</v>
      </c>
      <c r="F94" s="14">
        <v>55109680</v>
      </c>
      <c r="G94" s="14">
        <v>3289885</v>
      </c>
      <c r="H94" s="14">
        <v>61913997</v>
      </c>
      <c r="I94" s="14">
        <v>6020550</v>
      </c>
      <c r="J94" s="14">
        <v>0</v>
      </c>
      <c r="K94" s="33">
        <v>207179457</v>
      </c>
      <c r="L94" s="12"/>
      <c r="M94" s="25">
        <v>15431756</v>
      </c>
      <c r="N94" s="14">
        <v>9340692</v>
      </c>
      <c r="O94" s="14">
        <v>48290700</v>
      </c>
      <c r="P94" s="14">
        <v>47956250</v>
      </c>
      <c r="Q94" s="14">
        <v>2710551</v>
      </c>
      <c r="R94" s="14">
        <v>44825480</v>
      </c>
      <c r="S94" s="14">
        <v>1818768</v>
      </c>
      <c r="T94" s="14">
        <v>2876196</v>
      </c>
      <c r="U94" s="14">
        <v>4665614</v>
      </c>
      <c r="V94" s="14">
        <v>0</v>
      </c>
      <c r="W94" s="33">
        <v>177916007</v>
      </c>
    </row>
    <row r="95" spans="1:23">
      <c r="A95" s="20" t="s">
        <v>43</v>
      </c>
      <c r="B95" s="12"/>
      <c r="C95" s="25">
        <v>11360733</v>
      </c>
      <c r="D95" s="14">
        <v>9534473</v>
      </c>
      <c r="E95" s="14">
        <v>62496380</v>
      </c>
      <c r="F95" s="14">
        <v>64550780</v>
      </c>
      <c r="G95" s="14">
        <v>6117961</v>
      </c>
      <c r="H95" s="14">
        <v>64212979</v>
      </c>
      <c r="I95" s="14">
        <v>3760236</v>
      </c>
      <c r="J95" s="14">
        <v>0</v>
      </c>
      <c r="K95" s="33">
        <v>222033542</v>
      </c>
      <c r="L95" s="12"/>
      <c r="M95" s="25">
        <v>10658554</v>
      </c>
      <c r="N95" s="14">
        <v>9613294</v>
      </c>
      <c r="O95" s="14">
        <v>54734648</v>
      </c>
      <c r="P95" s="14">
        <v>57144778</v>
      </c>
      <c r="Q95" s="14">
        <v>5273343</v>
      </c>
      <c r="R95" s="14">
        <v>48186317</v>
      </c>
      <c r="S95" s="14">
        <v>352798</v>
      </c>
      <c r="T95" s="14">
        <v>2957034</v>
      </c>
      <c r="U95" s="14">
        <v>2215691</v>
      </c>
      <c r="V95" s="14">
        <v>0</v>
      </c>
      <c r="W95" s="33">
        <v>191136457</v>
      </c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34" t="str">
        <f>SUM(K92:K95)</f>
        <v>0</v>
      </c>
      <c r="L96" s="12"/>
      <c r="M96" s="26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57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40</v>
      </c>
      <c r="B99" s="12"/>
      <c r="C99" s="25">
        <v>37387384</v>
      </c>
      <c r="D99" s="14">
        <v>29961245</v>
      </c>
      <c r="E99" s="14">
        <v>169062088</v>
      </c>
      <c r="F99" s="14">
        <v>202216613</v>
      </c>
      <c r="G99" s="14">
        <v>9525221</v>
      </c>
      <c r="H99" s="14">
        <v>136665294</v>
      </c>
      <c r="I99" s="14">
        <v>6528781</v>
      </c>
      <c r="J99" s="14">
        <v>0</v>
      </c>
      <c r="K99" s="33">
        <v>591346626</v>
      </c>
      <c r="L99" s="12"/>
      <c r="M99" s="25">
        <v>32110371</v>
      </c>
      <c r="N99" s="14">
        <v>28683710</v>
      </c>
      <c r="O99" s="14">
        <v>144737393</v>
      </c>
      <c r="P99" s="14">
        <v>181003458</v>
      </c>
      <c r="Q99" s="14">
        <v>8893701</v>
      </c>
      <c r="R99" s="14">
        <v>98713709</v>
      </c>
      <c r="S99" s="14">
        <v>1028692</v>
      </c>
      <c r="T99" s="14">
        <v>6696437</v>
      </c>
      <c r="U99" s="14">
        <v>501146</v>
      </c>
      <c r="V99" s="14">
        <v>0</v>
      </c>
      <c r="W99" s="33">
        <v>502368617</v>
      </c>
    </row>
    <row r="100" spans="1:23">
      <c r="A100" s="20" t="s">
        <v>41</v>
      </c>
      <c r="B100" s="12"/>
      <c r="C100" s="25">
        <v>29549663</v>
      </c>
      <c r="D100" s="14">
        <v>29982934</v>
      </c>
      <c r="E100" s="14">
        <v>172788754</v>
      </c>
      <c r="F100" s="14">
        <v>191546345</v>
      </c>
      <c r="G100" s="14">
        <v>10997437</v>
      </c>
      <c r="H100" s="14">
        <v>123328953</v>
      </c>
      <c r="I100" s="14">
        <v>10173876</v>
      </c>
      <c r="J100" s="14">
        <v>0</v>
      </c>
      <c r="K100" s="33">
        <v>568367962</v>
      </c>
      <c r="L100" s="12"/>
      <c r="M100" s="25">
        <v>28096190</v>
      </c>
      <c r="N100" s="14">
        <v>27275803</v>
      </c>
      <c r="O100" s="14">
        <v>152280012</v>
      </c>
      <c r="P100" s="14">
        <v>171602372</v>
      </c>
      <c r="Q100" s="14">
        <v>4375623</v>
      </c>
      <c r="R100" s="14">
        <v>84736464</v>
      </c>
      <c r="S100" s="14">
        <v>1637510</v>
      </c>
      <c r="T100" s="14">
        <v>8547957</v>
      </c>
      <c r="U100" s="14">
        <v>11066421</v>
      </c>
      <c r="V100" s="14">
        <v>0</v>
      </c>
      <c r="W100" s="33">
        <v>489618352</v>
      </c>
    </row>
    <row r="101" spans="1:23">
      <c r="A101" s="20" t="s">
        <v>42</v>
      </c>
      <c r="B101" s="12"/>
      <c r="C101" s="25">
        <v>35104474</v>
      </c>
      <c r="D101" s="14">
        <v>34130940</v>
      </c>
      <c r="E101" s="14">
        <v>174117179</v>
      </c>
      <c r="F101" s="14">
        <v>191176198</v>
      </c>
      <c r="G101" s="14">
        <v>11795285</v>
      </c>
      <c r="H101" s="14">
        <v>138477164</v>
      </c>
      <c r="I101" s="14">
        <v>7623927</v>
      </c>
      <c r="J101" s="14">
        <v>0</v>
      </c>
      <c r="K101" s="33">
        <v>592425167</v>
      </c>
      <c r="L101" s="12"/>
      <c r="M101" s="25">
        <v>33238259</v>
      </c>
      <c r="N101" s="14">
        <v>32584790</v>
      </c>
      <c r="O101" s="14">
        <v>155771379</v>
      </c>
      <c r="P101" s="14">
        <v>171046226</v>
      </c>
      <c r="Q101" s="14">
        <v>9359934</v>
      </c>
      <c r="R101" s="14">
        <v>94930769</v>
      </c>
      <c r="S101" s="14">
        <v>2080350</v>
      </c>
      <c r="T101" s="14">
        <v>4837019</v>
      </c>
      <c r="U101" s="14">
        <v>9612874</v>
      </c>
      <c r="V101" s="14">
        <v>0</v>
      </c>
      <c r="W101" s="33">
        <v>513461600</v>
      </c>
    </row>
    <row r="102" spans="1:23">
      <c r="A102" s="20" t="s">
        <v>43</v>
      </c>
      <c r="B102" s="12"/>
      <c r="C102" s="25">
        <v>32772616</v>
      </c>
      <c r="D102" s="14">
        <v>37485110</v>
      </c>
      <c r="E102" s="14">
        <v>179120876</v>
      </c>
      <c r="F102" s="14">
        <v>197897280</v>
      </c>
      <c r="G102" s="14">
        <v>9591475</v>
      </c>
      <c r="H102" s="14">
        <v>146417876</v>
      </c>
      <c r="I102" s="14">
        <v>8863630</v>
      </c>
      <c r="J102" s="14">
        <v>0</v>
      </c>
      <c r="K102" s="33">
        <v>612148863</v>
      </c>
      <c r="L102" s="12"/>
      <c r="M102" s="25">
        <v>31210247</v>
      </c>
      <c r="N102" s="14">
        <v>35804122</v>
      </c>
      <c r="O102" s="14">
        <v>158924912</v>
      </c>
      <c r="P102" s="14">
        <v>178322358</v>
      </c>
      <c r="Q102" s="14">
        <v>5973970</v>
      </c>
      <c r="R102" s="14">
        <v>101811669</v>
      </c>
      <c r="S102" s="14">
        <v>6268735</v>
      </c>
      <c r="T102" s="14">
        <v>5509949</v>
      </c>
      <c r="U102" s="14">
        <v>5670565</v>
      </c>
      <c r="V102" s="14">
        <v>0</v>
      </c>
      <c r="W102" s="33">
        <v>529496527</v>
      </c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15" t="str">
        <f>SUM(J99:J102)</f>
        <v>0</v>
      </c>
      <c r="K103" s="34" t="str">
        <f>SUM(K99:K102)</f>
        <v>0</v>
      </c>
      <c r="L103" s="12"/>
      <c r="M103" s="26" t="str">
        <f>SUM(M99:M102)</f>
        <v>0</v>
      </c>
      <c r="N103" s="15" t="str">
        <f>SUM(N99:N102)</f>
        <v>0</v>
      </c>
      <c r="O103" s="15" t="str">
        <f>SUM(O99:O102)</f>
        <v>0</v>
      </c>
      <c r="P103" s="15" t="str">
        <f>SUM(P99:P102)</f>
        <v>0</v>
      </c>
      <c r="Q103" s="15" t="str">
        <f>SUM(Q99:Q102)</f>
        <v>0</v>
      </c>
      <c r="R103" s="15" t="str">
        <f>SUM(R99:R102)</f>
        <v>0</v>
      </c>
      <c r="S103" s="15" t="str">
        <f>SUM(S99:S102)</f>
        <v>0</v>
      </c>
      <c r="T103" s="15" t="str">
        <f>SUM(T99:T102)</f>
        <v>0</v>
      </c>
      <c r="U103" s="15" t="str">
        <f>SUM(U99:U102)</f>
        <v>0</v>
      </c>
      <c r="V103" s="15" t="str">
        <f>SUM(V99:V102)</f>
        <v>0</v>
      </c>
      <c r="W103" s="34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58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82877388.26</v>
      </c>
      <c r="D106" s="14">
        <v>135805322.36</v>
      </c>
      <c r="E106" s="14">
        <v>194336405.01</v>
      </c>
      <c r="F106" s="14">
        <v>266086577.29</v>
      </c>
      <c r="G106" s="14">
        <v>51723370.14</v>
      </c>
      <c r="H106" s="14">
        <v>260821390.58</v>
      </c>
      <c r="I106" s="14">
        <v>10082880.16</v>
      </c>
      <c r="J106" s="14">
        <v>8083437.49</v>
      </c>
      <c r="K106" s="33">
        <v>1009816771.29</v>
      </c>
      <c r="L106" s="12"/>
      <c r="M106" s="25">
        <v>86881057.57</v>
      </c>
      <c r="N106" s="14">
        <v>130404174.95</v>
      </c>
      <c r="O106" s="14">
        <v>179931579.38</v>
      </c>
      <c r="P106" s="14">
        <v>250744144.41</v>
      </c>
      <c r="Q106" s="14">
        <v>32198533.04</v>
      </c>
      <c r="R106" s="14">
        <v>219837114.99</v>
      </c>
      <c r="S106" s="14">
        <v>7006725.38</v>
      </c>
      <c r="T106" s="14">
        <v>7806625.85</v>
      </c>
      <c r="U106" s="14">
        <v>5371965.81</v>
      </c>
      <c r="V106" s="14"/>
      <c r="W106" s="33">
        <v>920181921.38</v>
      </c>
    </row>
    <row r="107" spans="1:23">
      <c r="A107" s="20" t="s">
        <v>41</v>
      </c>
      <c r="B107" s="12"/>
      <c r="C107" s="25">
        <v>80022552.24</v>
      </c>
      <c r="D107" s="14">
        <v>149305178.08</v>
      </c>
      <c r="E107" s="14">
        <v>172033206.66</v>
      </c>
      <c r="F107" s="14">
        <v>254629291.1</v>
      </c>
      <c r="G107" s="14">
        <v>52988635.44</v>
      </c>
      <c r="H107" s="14">
        <v>235903011.67</v>
      </c>
      <c r="I107" s="14">
        <v>11968080.73</v>
      </c>
      <c r="J107" s="14">
        <v>3860490.73</v>
      </c>
      <c r="K107" s="33">
        <v>960710446.65</v>
      </c>
      <c r="L107" s="12"/>
      <c r="M107" s="25">
        <v>73071800.01</v>
      </c>
      <c r="N107" s="14">
        <v>143322522.82</v>
      </c>
      <c r="O107" s="14">
        <v>159494964.29</v>
      </c>
      <c r="P107" s="14">
        <v>240117078.19</v>
      </c>
      <c r="Q107" s="14">
        <v>45366839.53</v>
      </c>
      <c r="R107" s="14">
        <v>197756097.12</v>
      </c>
      <c r="S107" s="14">
        <v>6222564.39</v>
      </c>
      <c r="T107" s="14">
        <v>5163634.69</v>
      </c>
      <c r="U107" s="14">
        <v>7801690.72</v>
      </c>
      <c r="V107" s="14"/>
      <c r="W107" s="33">
        <v>878317191.76</v>
      </c>
    </row>
    <row r="108" spans="1:23">
      <c r="A108" s="20" t="s">
        <v>42</v>
      </c>
      <c r="B108" s="12"/>
      <c r="C108" s="25">
        <v>64558475.63</v>
      </c>
      <c r="D108" s="14">
        <v>192219802.97</v>
      </c>
      <c r="E108" s="14">
        <v>187763514.44</v>
      </c>
      <c r="F108" s="14">
        <v>230695351.19</v>
      </c>
      <c r="G108" s="14">
        <v>-5654222.26</v>
      </c>
      <c r="H108" s="14">
        <v>237430319.22</v>
      </c>
      <c r="I108" s="14">
        <v>13930227.55</v>
      </c>
      <c r="J108" s="14">
        <v>4204466.4</v>
      </c>
      <c r="K108" s="33">
        <v>925147935.14</v>
      </c>
      <c r="L108" s="12"/>
      <c r="M108" s="25">
        <v>8272062.82</v>
      </c>
      <c r="N108" s="14">
        <v>185731205.54</v>
      </c>
      <c r="O108" s="14">
        <v>175402817.03</v>
      </c>
      <c r="P108" s="14">
        <v>218290109.03</v>
      </c>
      <c r="Q108" s="14">
        <v>41772732.85</v>
      </c>
      <c r="R108" s="14">
        <v>199022373.58</v>
      </c>
      <c r="S108" s="14">
        <v>6483934.18</v>
      </c>
      <c r="T108" s="14">
        <v>4240645.23</v>
      </c>
      <c r="U108" s="14">
        <v>8510628.75</v>
      </c>
      <c r="V108" s="14"/>
      <c r="W108" s="33">
        <v>847726509.01</v>
      </c>
    </row>
    <row r="109" spans="1:23">
      <c r="A109" s="20" t="s">
        <v>43</v>
      </c>
      <c r="B109" s="12"/>
      <c r="C109" s="25">
        <v>74781739.69</v>
      </c>
      <c r="D109" s="14">
        <v>161428126.72</v>
      </c>
      <c r="E109" s="14">
        <v>175025585.36</v>
      </c>
      <c r="F109" s="14">
        <v>243050537.57</v>
      </c>
      <c r="G109" s="14">
        <v>39153564.16</v>
      </c>
      <c r="H109" s="14">
        <v>247430033.81</v>
      </c>
      <c r="I109" s="14">
        <v>5072439.52</v>
      </c>
      <c r="J109" s="14">
        <v>3546199.64</v>
      </c>
      <c r="K109" s="33">
        <v>949488226.47</v>
      </c>
      <c r="L109" s="12"/>
      <c r="M109" s="25">
        <v>68938420.2</v>
      </c>
      <c r="N109" s="14">
        <v>151512725.37</v>
      </c>
      <c r="O109" s="14">
        <v>162695306.15</v>
      </c>
      <c r="P109" s="14">
        <v>230239092.92</v>
      </c>
      <c r="Q109" s="14">
        <v>33155988.63</v>
      </c>
      <c r="R109" s="14">
        <v>210869338.2</v>
      </c>
      <c r="S109" s="14">
        <v>3163005.24</v>
      </c>
      <c r="T109" s="14">
        <v>3926958.62</v>
      </c>
      <c r="U109" s="14">
        <v>6741511.36</v>
      </c>
      <c r="V109" s="14"/>
      <c r="W109" s="33">
        <v>871242346.69</v>
      </c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15" t="str">
        <f>SUM(J106:J109)</f>
        <v>0</v>
      </c>
      <c r="K110" s="34" t="str">
        <f>SUM(K106:K109)</f>
        <v>0</v>
      </c>
      <c r="L110" s="12"/>
      <c r="M110" s="26" t="str">
        <f>SUM(M106:M109)</f>
        <v>0</v>
      </c>
      <c r="N110" s="15" t="str">
        <f>SUM(N106:N109)</f>
        <v>0</v>
      </c>
      <c r="O110" s="15" t="str">
        <f>SUM(O106:O109)</f>
        <v>0</v>
      </c>
      <c r="P110" s="15" t="str">
        <f>SUM(P106:P109)</f>
        <v>0</v>
      </c>
      <c r="Q110" s="15" t="str">
        <f>SUM(Q106:Q109)</f>
        <v>0</v>
      </c>
      <c r="R110" s="15" t="str">
        <f>SUM(R106:R109)</f>
        <v>0</v>
      </c>
      <c r="S110" s="15" t="str">
        <f>SUM(S106:S109)</f>
        <v>0</v>
      </c>
      <c r="T110" s="15" t="str">
        <f>SUM(T106:T109)</f>
        <v>0</v>
      </c>
      <c r="U110" s="15" t="str">
        <f>SUM(U106:U109)</f>
        <v>0</v>
      </c>
      <c r="V110" s="15" t="str">
        <f>SUM(V106:V109)</f>
        <v>0</v>
      </c>
      <c r="W110" s="34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19" t="s">
        <v>59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20" t="s">
        <v>40</v>
      </c>
      <c r="B113" s="12"/>
      <c r="C113" s="25">
        <v>264519301</v>
      </c>
      <c r="D113" s="14">
        <v>390031024</v>
      </c>
      <c r="E113" s="14">
        <v>363859588</v>
      </c>
      <c r="F113" s="14">
        <v>398298930</v>
      </c>
      <c r="G113" s="14">
        <v>108345144</v>
      </c>
      <c r="H113" s="14">
        <v>271238836</v>
      </c>
      <c r="I113" s="14">
        <v>29814945</v>
      </c>
      <c r="J113" s="14">
        <v>26451120</v>
      </c>
      <c r="K113" s="33">
        <v>1852558888</v>
      </c>
      <c r="L113" s="12"/>
      <c r="M113" s="25">
        <v>209817065</v>
      </c>
      <c r="N113" s="14">
        <v>393581765</v>
      </c>
      <c r="O113" s="14">
        <v>314788773</v>
      </c>
      <c r="P113" s="14">
        <v>366438584</v>
      </c>
      <c r="Q113" s="14">
        <v>25408653</v>
      </c>
      <c r="R113" s="14">
        <v>221501431</v>
      </c>
      <c r="S113" s="14">
        <v>-258978</v>
      </c>
      <c r="T113" s="14">
        <v>72388616</v>
      </c>
      <c r="U113" s="14">
        <v>0</v>
      </c>
      <c r="V113" s="14">
        <v>74372765</v>
      </c>
      <c r="W113" s="33">
        <v>1678038674</v>
      </c>
    </row>
    <row r="114" spans="1:23">
      <c r="A114" s="20" t="s">
        <v>41</v>
      </c>
      <c r="B114" s="12"/>
      <c r="C114" s="25">
        <v>255401732</v>
      </c>
      <c r="D114" s="14">
        <v>422161658</v>
      </c>
      <c r="E114" s="14">
        <v>361229475</v>
      </c>
      <c r="F114" s="14">
        <v>415535971</v>
      </c>
      <c r="G114" s="14">
        <v>123050729</v>
      </c>
      <c r="H114" s="14">
        <v>273737745</v>
      </c>
      <c r="I114" s="14">
        <v>33718780</v>
      </c>
      <c r="J114" s="14">
        <v>30148433</v>
      </c>
      <c r="K114" s="33">
        <v>1914984523</v>
      </c>
      <c r="L114" s="12"/>
      <c r="M114" s="25">
        <v>233002887</v>
      </c>
      <c r="N114" s="14">
        <v>409714843</v>
      </c>
      <c r="O114" s="14">
        <v>321916335</v>
      </c>
      <c r="P114" s="14">
        <v>385114309</v>
      </c>
      <c r="Q114" s="14">
        <v>24450543</v>
      </c>
      <c r="R114" s="14">
        <v>211784830</v>
      </c>
      <c r="S114" s="14">
        <v>-1905610</v>
      </c>
      <c r="T114" s="14">
        <v>32028036</v>
      </c>
      <c r="U114" s="14">
        <v>0</v>
      </c>
      <c r="V114" s="14">
        <v>137398432</v>
      </c>
      <c r="W114" s="33">
        <v>1753504605</v>
      </c>
    </row>
    <row r="115" spans="1:23">
      <c r="A115" s="20" t="s">
        <v>42</v>
      </c>
      <c r="B115" s="12"/>
      <c r="C115" s="25">
        <v>270089955</v>
      </c>
      <c r="D115" s="14">
        <v>477509833</v>
      </c>
      <c r="E115" s="14">
        <v>361519056</v>
      </c>
      <c r="F115" s="14">
        <v>393722616</v>
      </c>
      <c r="G115" s="14">
        <v>139426326</v>
      </c>
      <c r="H115" s="14">
        <v>284658283</v>
      </c>
      <c r="I115" s="14">
        <v>44922902</v>
      </c>
      <c r="J115" s="14">
        <v>21561654</v>
      </c>
      <c r="K115" s="33">
        <v>1993410625</v>
      </c>
      <c r="L115" s="12"/>
      <c r="M115" s="25">
        <v>223883777</v>
      </c>
      <c r="N115" s="14">
        <v>488231933</v>
      </c>
      <c r="O115" s="14">
        <v>316241010</v>
      </c>
      <c r="P115" s="14">
        <v>367227810</v>
      </c>
      <c r="Q115" s="14">
        <v>24692575</v>
      </c>
      <c r="R115" s="14">
        <v>217119419</v>
      </c>
      <c r="S115" s="14">
        <v>-255071</v>
      </c>
      <c r="T115" s="14">
        <v>33478785</v>
      </c>
      <c r="U115" s="14">
        <v>0</v>
      </c>
      <c r="V115" s="14">
        <v>161511724</v>
      </c>
      <c r="W115" s="33">
        <v>1832131962</v>
      </c>
    </row>
    <row r="116" spans="1:23">
      <c r="A116" s="20" t="s">
        <v>43</v>
      </c>
      <c r="B116" s="12"/>
      <c r="C116" s="25">
        <v>294744134</v>
      </c>
      <c r="D116" s="14">
        <v>508828841</v>
      </c>
      <c r="E116" s="14">
        <v>422629666</v>
      </c>
      <c r="F116" s="14">
        <v>468483271</v>
      </c>
      <c r="G116" s="14">
        <v>131734261</v>
      </c>
      <c r="H116" s="14">
        <v>316841513</v>
      </c>
      <c r="I116" s="14">
        <v>54614278</v>
      </c>
      <c r="J116" s="14">
        <v>14812880</v>
      </c>
      <c r="K116" s="33">
        <v>2212688844</v>
      </c>
      <c r="L116" s="12"/>
      <c r="M116" s="25">
        <v>278902829</v>
      </c>
      <c r="N116" s="14">
        <v>493993089</v>
      </c>
      <c r="O116" s="14">
        <v>380511623</v>
      </c>
      <c r="P116" s="14">
        <v>432095341</v>
      </c>
      <c r="Q116" s="14">
        <v>17678491</v>
      </c>
      <c r="R116" s="14">
        <v>249876128</v>
      </c>
      <c r="S116" s="14">
        <v>44428</v>
      </c>
      <c r="T116" s="14">
        <v>35029921</v>
      </c>
      <c r="U116" s="14">
        <v>0</v>
      </c>
      <c r="V116" s="14">
        <v>140856906</v>
      </c>
      <c r="W116" s="33">
        <v>2028988756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15" t="str">
        <f>SUM(J113:J116)</f>
        <v>0</v>
      </c>
      <c r="K117" s="34" t="str">
        <f>SUM(K113:K116)</f>
        <v>0</v>
      </c>
      <c r="L117" s="12"/>
      <c r="M117" s="26" t="str">
        <f>SUM(M113:M116)</f>
        <v>0</v>
      </c>
      <c r="N117" s="15" t="str">
        <f>SUM(N113:N116)</f>
        <v>0</v>
      </c>
      <c r="O117" s="15" t="str">
        <f>SUM(O113:O116)</f>
        <v>0</v>
      </c>
      <c r="P117" s="15" t="str">
        <f>SUM(P113:P116)</f>
        <v>0</v>
      </c>
      <c r="Q117" s="15" t="str">
        <f>SUM(Q113:Q116)</f>
        <v>0</v>
      </c>
      <c r="R117" s="15" t="str">
        <f>SUM(R113:R116)</f>
        <v>0</v>
      </c>
      <c r="S117" s="15" t="str">
        <f>SUM(S113:S116)</f>
        <v>0</v>
      </c>
      <c r="T117" s="15" t="str">
        <f>SUM(T113:T116)</f>
        <v>0</v>
      </c>
      <c r="U117" s="15" t="str">
        <f>SUM(U113:U116)</f>
        <v>0</v>
      </c>
      <c r="V117" s="15" t="str">
        <f>SUM(V113:V116)</f>
        <v>0</v>
      </c>
      <c r="W117" s="34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60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40</v>
      </c>
      <c r="B120" s="12"/>
      <c r="C120" s="25">
        <v>142101184</v>
      </c>
      <c r="D120" s="14">
        <v>126067669</v>
      </c>
      <c r="E120" s="14">
        <v>107188022</v>
      </c>
      <c r="F120" s="14">
        <v>130698773</v>
      </c>
      <c r="G120" s="14">
        <v>28060911</v>
      </c>
      <c r="H120" s="14">
        <v>128926507</v>
      </c>
      <c r="I120" s="14">
        <v>8718746</v>
      </c>
      <c r="J120" s="14">
        <v>13290574</v>
      </c>
      <c r="K120" s="33">
        <v>685052386</v>
      </c>
      <c r="L120" s="12"/>
      <c r="M120" s="25">
        <v>103776299</v>
      </c>
      <c r="N120" s="14">
        <v>77742669</v>
      </c>
      <c r="O120" s="14">
        <v>86351555</v>
      </c>
      <c r="P120" s="14">
        <v>116073540</v>
      </c>
      <c r="Q120" s="14">
        <v>24025311</v>
      </c>
      <c r="R120" s="14">
        <v>107659318</v>
      </c>
      <c r="S120" s="14"/>
      <c r="T120" s="14">
        <v>13290574</v>
      </c>
      <c r="U120" s="14">
        <v>6043983</v>
      </c>
      <c r="V120" s="14"/>
      <c r="W120" s="33">
        <v>534963249</v>
      </c>
    </row>
    <row r="121" spans="1:23">
      <c r="A121" s="20" t="s">
        <v>41</v>
      </c>
      <c r="B121" s="12"/>
      <c r="C121" s="25">
        <v>121789721</v>
      </c>
      <c r="D121" s="14">
        <v>133844304</v>
      </c>
      <c r="E121" s="14">
        <v>93847576</v>
      </c>
      <c r="F121" s="14">
        <v>142253075</v>
      </c>
      <c r="G121" s="14">
        <v>33213815</v>
      </c>
      <c r="H121" s="14">
        <v>130064220</v>
      </c>
      <c r="I121" s="14">
        <v>6658154</v>
      </c>
      <c r="J121" s="14">
        <v>12722855</v>
      </c>
      <c r="K121" s="33">
        <v>674393720</v>
      </c>
      <c r="L121" s="12"/>
      <c r="M121" s="25">
        <v>89625299</v>
      </c>
      <c r="N121" s="14">
        <v>84039443</v>
      </c>
      <c r="O121" s="14">
        <v>75786474</v>
      </c>
      <c r="P121" s="14">
        <v>123457001</v>
      </c>
      <c r="Q121" s="14">
        <v>28183415</v>
      </c>
      <c r="R121" s="14">
        <v>103168806</v>
      </c>
      <c r="S121" s="14"/>
      <c r="T121" s="14">
        <v>12722855</v>
      </c>
      <c r="U121" s="14">
        <v>5785808</v>
      </c>
      <c r="V121" s="14"/>
      <c r="W121" s="33">
        <v>522769101</v>
      </c>
    </row>
    <row r="122" spans="1:23">
      <c r="A122" s="20" t="s">
        <v>42</v>
      </c>
      <c r="B122" s="12"/>
      <c r="C122" s="25">
        <v>129788425</v>
      </c>
      <c r="D122" s="14">
        <v>144702487</v>
      </c>
      <c r="E122" s="14">
        <v>110497529</v>
      </c>
      <c r="F122" s="14">
        <v>130677779</v>
      </c>
      <c r="G122" s="14">
        <v>41889904</v>
      </c>
      <c r="H122" s="14">
        <v>131192493</v>
      </c>
      <c r="I122" s="14">
        <v>7934703</v>
      </c>
      <c r="J122" s="14">
        <v>17457983</v>
      </c>
      <c r="K122" s="33">
        <v>714141303</v>
      </c>
      <c r="L122" s="12"/>
      <c r="M122" s="25">
        <v>100327036</v>
      </c>
      <c r="N122" s="14">
        <v>87085715</v>
      </c>
      <c r="O122" s="14">
        <v>91637005</v>
      </c>
      <c r="P122" s="14">
        <v>115706126</v>
      </c>
      <c r="Q122" s="14">
        <v>36200674</v>
      </c>
      <c r="R122" s="14">
        <v>104225135</v>
      </c>
      <c r="S122" s="14"/>
      <c r="T122" s="14">
        <v>17457983</v>
      </c>
      <c r="U122" s="14">
        <v>7515290</v>
      </c>
      <c r="V122" s="14"/>
      <c r="W122" s="33">
        <v>560154964</v>
      </c>
    </row>
    <row r="123" spans="1:23">
      <c r="A123" s="20" t="s">
        <v>43</v>
      </c>
      <c r="B123" s="12"/>
      <c r="C123" s="25">
        <v>119043694</v>
      </c>
      <c r="D123" s="14">
        <v>146792743</v>
      </c>
      <c r="E123" s="14">
        <v>114696509</v>
      </c>
      <c r="F123" s="14">
        <v>150890576</v>
      </c>
      <c r="G123" s="14">
        <v>34136171</v>
      </c>
      <c r="H123" s="14">
        <v>126331336</v>
      </c>
      <c r="I123" s="14">
        <v>9117407</v>
      </c>
      <c r="J123" s="14">
        <v>23990937</v>
      </c>
      <c r="K123" s="33">
        <v>724999373</v>
      </c>
      <c r="L123" s="12"/>
      <c r="M123" s="25">
        <v>90232387</v>
      </c>
      <c r="N123" s="14">
        <v>89957163</v>
      </c>
      <c r="O123" s="14">
        <v>95897960</v>
      </c>
      <c r="P123" s="14">
        <v>135312332</v>
      </c>
      <c r="Q123" s="14">
        <v>29323520</v>
      </c>
      <c r="R123" s="14">
        <v>94774873</v>
      </c>
      <c r="S123" s="14"/>
      <c r="T123" s="14">
        <v>23990937</v>
      </c>
      <c r="U123" s="14">
        <v>10327588</v>
      </c>
      <c r="V123" s="14"/>
      <c r="W123" s="33">
        <v>569816760</v>
      </c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15" t="str">
        <f>SUM(J120:J123)</f>
        <v>0</v>
      </c>
      <c r="K124" s="34" t="str">
        <f>SUM(K120:K123)</f>
        <v>0</v>
      </c>
      <c r="L124" s="12"/>
      <c r="M124" s="26" t="str">
        <f>SUM(M120:M123)</f>
        <v>0</v>
      </c>
      <c r="N124" s="15" t="str">
        <f>SUM(N120:N123)</f>
        <v>0</v>
      </c>
      <c r="O124" s="15" t="str">
        <f>SUM(O120:O123)</f>
        <v>0</v>
      </c>
      <c r="P124" s="15" t="str">
        <f>SUM(P120:P123)</f>
        <v>0</v>
      </c>
      <c r="Q124" s="15" t="str">
        <f>SUM(Q120:Q123)</f>
        <v>0</v>
      </c>
      <c r="R124" s="15" t="str">
        <f>SUM(R120:R123)</f>
        <v>0</v>
      </c>
      <c r="S124" s="15" t="str">
        <f>SUM(S120:S123)</f>
        <v>0</v>
      </c>
      <c r="T124" s="15" t="str">
        <f>SUM(T120:T123)</f>
        <v>0</v>
      </c>
      <c r="U124" s="15" t="str">
        <f>SUM(U120:U123)</f>
        <v>0</v>
      </c>
      <c r="V124" s="15" t="str">
        <f>SUM(V120:V123)</f>
        <v>0</v>
      </c>
      <c r="W124" s="34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61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32"/>
      <c r="L126" s="12"/>
      <c r="M126" s="24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40</v>
      </c>
      <c r="B127" s="12"/>
      <c r="C127" s="25">
        <v>94432983.78</v>
      </c>
      <c r="D127" s="14">
        <v>134156979.06</v>
      </c>
      <c r="E127" s="14">
        <v>166603730.75</v>
      </c>
      <c r="F127" s="14">
        <v>216058789.42</v>
      </c>
      <c r="G127" s="14">
        <v>36989824.3</v>
      </c>
      <c r="H127" s="14">
        <v>99926839.59</v>
      </c>
      <c r="I127" s="14">
        <v>10681236.26</v>
      </c>
      <c r="J127" s="14">
        <v>11465092.4</v>
      </c>
      <c r="K127" s="33">
        <v>770315475.56</v>
      </c>
      <c r="L127" s="12"/>
      <c r="M127" s="25">
        <v>86161334.49</v>
      </c>
      <c r="N127" s="14">
        <v>129172908.87</v>
      </c>
      <c r="O127" s="14">
        <v>151017222.24</v>
      </c>
      <c r="P127" s="14">
        <v>202887926.27</v>
      </c>
      <c r="Q127" s="14">
        <v>32749524.38</v>
      </c>
      <c r="R127" s="14">
        <v>84669108.98</v>
      </c>
      <c r="S127" s="14">
        <v>6450801.68</v>
      </c>
      <c r="T127" s="14">
        <v>10025833.56</v>
      </c>
      <c r="U127" s="14">
        <v>8095136.98</v>
      </c>
      <c r="V127" s="14"/>
      <c r="W127" s="33">
        <v>711229797.45</v>
      </c>
    </row>
    <row r="128" spans="1:23">
      <c r="A128" s="20" t="s">
        <v>41</v>
      </c>
      <c r="B128" s="12"/>
      <c r="C128" s="25">
        <v>86523292.28</v>
      </c>
      <c r="D128" s="14">
        <v>135331235.9</v>
      </c>
      <c r="E128" s="14">
        <v>144827737.24</v>
      </c>
      <c r="F128" s="14">
        <v>201758471.31</v>
      </c>
      <c r="G128" s="14">
        <v>37205932.59</v>
      </c>
      <c r="H128" s="14">
        <v>92845754.05</v>
      </c>
      <c r="I128" s="14">
        <v>13012992.88</v>
      </c>
      <c r="J128" s="14">
        <v>2306933.05</v>
      </c>
      <c r="K128" s="33">
        <v>713812349.3</v>
      </c>
      <c r="L128" s="12"/>
      <c r="M128" s="25">
        <v>83690045.23</v>
      </c>
      <c r="N128" s="14">
        <v>129990934.6</v>
      </c>
      <c r="O128" s="14">
        <v>130052411.04</v>
      </c>
      <c r="P128" s="14">
        <v>188798153.72</v>
      </c>
      <c r="Q128" s="14">
        <v>32398025.01</v>
      </c>
      <c r="R128" s="14">
        <v>78733804.79</v>
      </c>
      <c r="S128" s="14">
        <v>6323757.05</v>
      </c>
      <c r="T128" s="14">
        <v>4851357.51</v>
      </c>
      <c r="U128" s="14">
        <v>6820267.7</v>
      </c>
      <c r="V128" s="14"/>
      <c r="W128" s="33">
        <v>661658756.65</v>
      </c>
    </row>
    <row r="129" spans="1:23">
      <c r="A129" s="20" t="s">
        <v>42</v>
      </c>
      <c r="B129" s="12"/>
      <c r="C129" s="25">
        <v>104752104.42</v>
      </c>
      <c r="D129" s="14">
        <v>122668094.56</v>
      </c>
      <c r="E129" s="14">
        <v>145756468.2</v>
      </c>
      <c r="F129" s="14">
        <v>196924557.03</v>
      </c>
      <c r="G129" s="14">
        <v>34467118.45</v>
      </c>
      <c r="H129" s="14">
        <v>109440668.87</v>
      </c>
      <c r="I129" s="14">
        <v>13793440.82</v>
      </c>
      <c r="J129" s="14">
        <v>6328019.05</v>
      </c>
      <c r="K129" s="33">
        <v>734130471.4</v>
      </c>
      <c r="L129" s="12"/>
      <c r="M129" s="25">
        <v>101392686.77</v>
      </c>
      <c r="N129" s="14">
        <v>117260569.37</v>
      </c>
      <c r="O129" s="14">
        <v>131973969.05</v>
      </c>
      <c r="P129" s="14">
        <v>184778622.9</v>
      </c>
      <c r="Q129" s="14">
        <v>27700864.12</v>
      </c>
      <c r="R129" s="14">
        <v>95038351.55</v>
      </c>
      <c r="S129" s="14">
        <v>9519600.81</v>
      </c>
      <c r="T129" s="14">
        <v>3782164.53</v>
      </c>
      <c r="U129" s="14">
        <v>8899968.51</v>
      </c>
      <c r="V129" s="14"/>
      <c r="W129" s="33">
        <v>680346797.61</v>
      </c>
    </row>
    <row r="130" spans="1:23">
      <c r="A130" s="20" t="s">
        <v>43</v>
      </c>
      <c r="B130" s="12"/>
      <c r="C130" s="25">
        <v>82333360.54</v>
      </c>
      <c r="D130" s="14">
        <v>148036692.43</v>
      </c>
      <c r="E130" s="14">
        <v>156086441.75</v>
      </c>
      <c r="F130" s="14">
        <v>222803569.66</v>
      </c>
      <c r="G130" s="14">
        <v>38920497.33</v>
      </c>
      <c r="H130" s="14">
        <v>107097717.14</v>
      </c>
      <c r="I130" s="14">
        <v>13861035.45</v>
      </c>
      <c r="J130" s="14">
        <v>3986880.31</v>
      </c>
      <c r="K130" s="33">
        <v>773126194.61</v>
      </c>
      <c r="L130" s="12"/>
      <c r="M130" s="25">
        <v>78093119.93</v>
      </c>
      <c r="N130" s="14">
        <v>141655378.6</v>
      </c>
      <c r="O130" s="14">
        <v>140403717.16</v>
      </c>
      <c r="P130" s="14">
        <v>209472276.73</v>
      </c>
      <c r="Q130" s="14">
        <v>34003400.28</v>
      </c>
      <c r="R130" s="14">
        <v>93175466.09</v>
      </c>
      <c r="S130" s="14">
        <v>7409724.15</v>
      </c>
      <c r="T130" s="14">
        <v>4602344.78</v>
      </c>
      <c r="U130" s="14">
        <v>8366408.17</v>
      </c>
      <c r="V130" s="14"/>
      <c r="W130" s="33">
        <v>717181835.89</v>
      </c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34" t="str">
        <f>SUM(K127:K130)</f>
        <v>0</v>
      </c>
      <c r="L131" s="12"/>
      <c r="M131" s="26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4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21" t="s">
        <v>62</v>
      </c>
      <c r="B133" s="13"/>
      <c r="C133" s="27" t="str">
        <f>C12+C19+C26+C33+C40+C47+C54+C61+C68+C75+C82+C89+C96+C103+C110+C117+C124+C131</f>
        <v>0</v>
      </c>
      <c r="D133" s="16" t="str">
        <f>D12+D19+D26+D33+D40+D47+D54+D61+D68+D75+D82+D89+D96+D103+D110+D117+D124+D131</f>
        <v>0</v>
      </c>
      <c r="E133" s="16" t="str">
        <f>E12+E19+E26+E33+E40+E47+E54+E61+E68+E75+E82+E89+E96+E103+E110+E117+E124+E131</f>
        <v>0</v>
      </c>
      <c r="F133" s="16" t="str">
        <f>F12+F19+F26+F33+F40+F47+F54+F61+F68+F75+F82+F89+F96+F103+F110+F117+F124+F131</f>
        <v>0</v>
      </c>
      <c r="G133" s="16" t="str">
        <f>G12+G19+G26+G33+G40+G47+G54+G61+G68+G75+G82+G89+G96+G103+G110+G117+G124+G131</f>
        <v>0</v>
      </c>
      <c r="H133" s="16" t="str">
        <f>H12+H19+H26+H33+H40+H47+H54+H61+H68+H75+H82+H89+H96+H103+H110+H117+H124+H131</f>
        <v>0</v>
      </c>
      <c r="I133" s="16" t="str">
        <f>I12+I19+I26+I33+I40+I47+I54+I61+I68+I75+I82+I89+I96+I103+I110+I117+I124+I131</f>
        <v>0</v>
      </c>
      <c r="J133" s="16" t="str">
        <f>J12+J19+J26+J33+J40+J47+J54+J61+J68+J75+J82+J89+J96+J103+J110+J117+J124+J131</f>
        <v>0</v>
      </c>
      <c r="K133" s="35" t="str">
        <f>K12+K19+K26+K33+K40+K47+K54+K61+K68+K75+K82+K89+K96+K103+K110+K117+K124+K131</f>
        <v>0</v>
      </c>
      <c r="L133" s="13"/>
      <c r="M133" s="27" t="str">
        <f>M12+M19+M26+M33+M40+M47+M54+M61+M68+M75+M82+M89+M96+M103+M110+M117+M124+M131</f>
        <v>0</v>
      </c>
      <c r="N133" s="16" t="str">
        <f>N12+N19+N26+N33+N40+N47+N54+N61+N68+N75+N82+N89+N96+N103+N110+N117+N124+N131</f>
        <v>0</v>
      </c>
      <c r="O133" s="16" t="str">
        <f>O12+O19+O26+O33+O40+O47+O54+O61+O68+O75+O82+O89+O96+O103+O110+O117+O124+O131</f>
        <v>0</v>
      </c>
      <c r="P133" s="16" t="str">
        <f>P12+P19+P26+P33+P40+P47+P54+P61+P68+P75+P82+P89+P96+P103+P110+P117+P124+P131</f>
        <v>0</v>
      </c>
      <c r="Q133" s="16" t="str">
        <f>Q12+Q19+Q26+Q33+Q40+Q47+Q54+Q61+Q68+Q75+Q82+Q89+Q96+Q103+Q110+Q117+Q124+Q131</f>
        <v>0</v>
      </c>
      <c r="R133" s="16" t="str">
        <f>R12+R19+R26+R33+R40+R47+R54+R61+R68+R75+R82+R89+R96+R103+R110+R117+R124+R131</f>
        <v>0</v>
      </c>
      <c r="S133" s="16" t="str">
        <f>S12+S19+S26+S33+S40+S47+S54+S61+S68+S75+S82+S89+S96+S103+S110+S117+S124+S131</f>
        <v>0</v>
      </c>
      <c r="T133" s="16" t="str">
        <f>T12+T19+T26+T33+T40+T47+T54+T61+T68+T75+T82+T89+T96+T103+T110+T117+T124+T131</f>
        <v>0</v>
      </c>
      <c r="U133" s="16" t="str">
        <f>U12+U19+U26+U33+U40+U47+U54+U61+U68+U75+U82+U89+U96+U103+U110+U117+U124+U131</f>
        <v>0</v>
      </c>
      <c r="V133" s="16" t="str">
        <f>V12+V19+V26+V33+V40+V47+V54+V61+V68+V75+V82+V89+V96+V103+V110+V117+V124+V131</f>
        <v>0</v>
      </c>
      <c r="W133" s="35" t="str">
        <f>W12+W19+W26+W33+W40+W47+W54+W61+W68+W75+W82+W89+W96+W103+W110+W117+W124+W131</f>
        <v>0</v>
      </c>
    </row>
    <row r="134" spans="1:23">
      <c r="A134" s="18"/>
      <c r="B134" s="12"/>
      <c r="C134" s="24"/>
      <c r="D134" s="12"/>
      <c r="E134" s="12"/>
      <c r="F134" s="12"/>
      <c r="G134" s="12"/>
      <c r="H134" s="12"/>
      <c r="I134" s="12"/>
      <c r="J134" s="12"/>
      <c r="K134" s="32"/>
      <c r="L134" s="12"/>
      <c r="M134" s="24"/>
      <c r="N134" s="12"/>
      <c r="O134" s="12"/>
      <c r="P134" s="12"/>
      <c r="Q134" s="12"/>
      <c r="R134" s="12"/>
      <c r="S134" s="12"/>
      <c r="T134" s="12"/>
      <c r="U134" s="12"/>
      <c r="V134" s="12"/>
      <c r="W134" s="32"/>
    </row>
    <row r="135" spans="1:23">
      <c r="A135" s="19" t="s">
        <v>63</v>
      </c>
      <c r="B135" s="12"/>
      <c r="C135" s="24"/>
      <c r="D135" s="12"/>
      <c r="E135" s="12"/>
      <c r="F135" s="12"/>
      <c r="G135" s="12"/>
      <c r="H135" s="12"/>
      <c r="I135" s="12"/>
      <c r="J135" s="12"/>
      <c r="K135" s="32"/>
      <c r="L135" s="12"/>
      <c r="M135" s="24"/>
      <c r="N135" s="12"/>
      <c r="O135" s="12"/>
      <c r="P135" s="12"/>
      <c r="Q135" s="12"/>
      <c r="R135" s="12"/>
      <c r="S135" s="12"/>
      <c r="T135" s="12"/>
      <c r="U135" s="12"/>
      <c r="V135" s="12"/>
      <c r="W135" s="32"/>
    </row>
    <row r="136" spans="1:23">
      <c r="A136" s="20" t="s">
        <v>40</v>
      </c>
      <c r="B136" s="12"/>
      <c r="C136" s="25">
        <v>1746495</v>
      </c>
      <c r="D136" s="14">
        <v>0</v>
      </c>
      <c r="E136" s="14">
        <v>3627332</v>
      </c>
      <c r="F136" s="14">
        <v>1583581</v>
      </c>
      <c r="G136" s="14">
        <v>1108082</v>
      </c>
      <c r="H136" s="14">
        <v>1237124</v>
      </c>
      <c r="I136" s="14">
        <v>474448</v>
      </c>
      <c r="J136" s="14">
        <v>0</v>
      </c>
      <c r="K136" s="33">
        <v>9777062</v>
      </c>
      <c r="L136" s="12"/>
      <c r="M136" s="25">
        <v>696124</v>
      </c>
      <c r="N136" s="14">
        <v>0</v>
      </c>
      <c r="O136" s="14">
        <v>1628630</v>
      </c>
      <c r="P136" s="14">
        <v>913914</v>
      </c>
      <c r="Q136" s="14">
        <v>658013</v>
      </c>
      <c r="R136" s="14">
        <v>216490</v>
      </c>
      <c r="S136" s="14">
        <v>24936</v>
      </c>
      <c r="T136" s="14">
        <v>271856</v>
      </c>
      <c r="U136" s="14">
        <v>30540</v>
      </c>
      <c r="V136" s="14">
        <v>0</v>
      </c>
      <c r="W136" s="33">
        <v>4440503</v>
      </c>
    </row>
    <row r="137" spans="1:23">
      <c r="A137" s="20" t="s">
        <v>41</v>
      </c>
      <c r="B137" s="12"/>
      <c r="C137" s="25">
        <v>1389857</v>
      </c>
      <c r="D137" s="14">
        <v>0</v>
      </c>
      <c r="E137" s="14">
        <v>2523131</v>
      </c>
      <c r="F137" s="14">
        <v>1382015</v>
      </c>
      <c r="G137" s="14">
        <v>801543</v>
      </c>
      <c r="H137" s="14">
        <v>1182077</v>
      </c>
      <c r="I137" s="14">
        <v>419953</v>
      </c>
      <c r="J137" s="14">
        <v>0</v>
      </c>
      <c r="K137" s="33">
        <v>7698576</v>
      </c>
      <c r="L137" s="12"/>
      <c r="M137" s="25">
        <v>113902</v>
      </c>
      <c r="N137" s="14">
        <v>0</v>
      </c>
      <c r="O137" s="14">
        <v>1359007</v>
      </c>
      <c r="P137" s="14">
        <v>671774</v>
      </c>
      <c r="Q137" s="14">
        <v>380073</v>
      </c>
      <c r="R137" s="14">
        <v>132849</v>
      </c>
      <c r="S137" s="14">
        <v>68270</v>
      </c>
      <c r="T137" s="14">
        <v>238800</v>
      </c>
      <c r="U137" s="14">
        <v>48289</v>
      </c>
      <c r="V137" s="14">
        <v>0</v>
      </c>
      <c r="W137" s="33">
        <v>3012964</v>
      </c>
    </row>
    <row r="138" spans="1:23">
      <c r="A138" s="20" t="s">
        <v>42</v>
      </c>
      <c r="B138" s="12"/>
      <c r="C138" s="25">
        <v>1715678</v>
      </c>
      <c r="D138" s="14">
        <v>0</v>
      </c>
      <c r="E138" s="14">
        <v>2664903</v>
      </c>
      <c r="F138" s="14">
        <v>947171</v>
      </c>
      <c r="G138" s="14">
        <v>621753</v>
      </c>
      <c r="H138" s="14">
        <v>1619705</v>
      </c>
      <c r="I138" s="14">
        <v>-396842</v>
      </c>
      <c r="J138" s="14">
        <v>0</v>
      </c>
      <c r="K138" s="33">
        <v>7172368</v>
      </c>
      <c r="L138" s="12"/>
      <c r="M138" s="25">
        <v>460780</v>
      </c>
      <c r="N138" s="14">
        <v>0</v>
      </c>
      <c r="O138" s="14">
        <v>465734</v>
      </c>
      <c r="P138" s="14">
        <v>961892</v>
      </c>
      <c r="Q138" s="14">
        <v>264549</v>
      </c>
      <c r="R138" s="14">
        <v>-161713</v>
      </c>
      <c r="S138" s="14">
        <v>22783</v>
      </c>
      <c r="T138" s="14">
        <v>60053</v>
      </c>
      <c r="U138" s="14">
        <v>-1154593</v>
      </c>
      <c r="V138" s="14">
        <v>0</v>
      </c>
      <c r="W138" s="33">
        <v>919485</v>
      </c>
    </row>
    <row r="139" spans="1:23">
      <c r="A139" s="20" t="s">
        <v>43</v>
      </c>
      <c r="B139" s="12"/>
      <c r="C139" s="25">
        <v>1824230</v>
      </c>
      <c r="D139" s="14">
        <v>0</v>
      </c>
      <c r="E139" s="14">
        <v>2340758</v>
      </c>
      <c r="F139" s="14">
        <v>1229467</v>
      </c>
      <c r="G139" s="14">
        <v>603273</v>
      </c>
      <c r="H139" s="14">
        <v>1235931</v>
      </c>
      <c r="I139" s="14">
        <v>50576</v>
      </c>
      <c r="J139" s="14">
        <v>0</v>
      </c>
      <c r="K139" s="33">
        <v>7284235</v>
      </c>
      <c r="L139" s="12"/>
      <c r="M139" s="25">
        <v>860640</v>
      </c>
      <c r="N139" s="14">
        <v>0</v>
      </c>
      <c r="O139" s="14">
        <v>1462397</v>
      </c>
      <c r="P139" s="14">
        <v>861792</v>
      </c>
      <c r="Q139" s="14">
        <v>338287</v>
      </c>
      <c r="R139" s="14">
        <v>312988</v>
      </c>
      <c r="S139" s="14">
        <v>-21899</v>
      </c>
      <c r="T139" s="14">
        <v>-18449</v>
      </c>
      <c r="U139" s="14">
        <v>-97695</v>
      </c>
      <c r="V139" s="14">
        <v>0</v>
      </c>
      <c r="W139" s="33">
        <v>3698061</v>
      </c>
    </row>
    <row r="140" spans="1:23">
      <c r="A140" s="19" t="s">
        <v>44</v>
      </c>
      <c r="B140" s="12"/>
      <c r="C140" s="26" t="str">
        <f>SUM(C136:C139)</f>
        <v>0</v>
      </c>
      <c r="D140" s="15" t="str">
        <f>SUM(D136:D139)</f>
        <v>0</v>
      </c>
      <c r="E140" s="15" t="str">
        <f>SUM(E136:E139)</f>
        <v>0</v>
      </c>
      <c r="F140" s="15" t="str">
        <f>SUM(F136:F139)</f>
        <v>0</v>
      </c>
      <c r="G140" s="15" t="str">
        <f>SUM(G136:G139)</f>
        <v>0</v>
      </c>
      <c r="H140" s="15" t="str">
        <f>SUM(H136:H139)</f>
        <v>0</v>
      </c>
      <c r="I140" s="15" t="str">
        <f>SUM(I136:I139)</f>
        <v>0</v>
      </c>
      <c r="J140" s="15" t="str">
        <f>SUM(J136:J139)</f>
        <v>0</v>
      </c>
      <c r="K140" s="34" t="str">
        <f>SUM(K136:K139)</f>
        <v>0</v>
      </c>
      <c r="L140" s="12"/>
      <c r="M140" s="26" t="str">
        <f>SUM(M136:M139)</f>
        <v>0</v>
      </c>
      <c r="N140" s="15" t="str">
        <f>SUM(N136:N139)</f>
        <v>0</v>
      </c>
      <c r="O140" s="15" t="str">
        <f>SUM(O136:O139)</f>
        <v>0</v>
      </c>
      <c r="P140" s="15" t="str">
        <f>SUM(P136:P139)</f>
        <v>0</v>
      </c>
      <c r="Q140" s="15" t="str">
        <f>SUM(Q136:Q139)</f>
        <v>0</v>
      </c>
      <c r="R140" s="15" t="str">
        <f>SUM(R136:R139)</f>
        <v>0</v>
      </c>
      <c r="S140" s="15" t="str">
        <f>SUM(S136:S139)</f>
        <v>0</v>
      </c>
      <c r="T140" s="15" t="str">
        <f>SUM(T136:T139)</f>
        <v>0</v>
      </c>
      <c r="U140" s="15" t="str">
        <f>SUM(U136:U139)</f>
        <v>0</v>
      </c>
      <c r="V140" s="15" t="str">
        <f>SUM(V136:V139)</f>
        <v>0</v>
      </c>
      <c r="W140" s="34" t="str">
        <f>SUM(W136:W139)</f>
        <v>0</v>
      </c>
    </row>
    <row r="141" spans="1:23">
      <c r="A141" s="18"/>
      <c r="B141" s="12"/>
      <c r="C141" s="24"/>
      <c r="D141" s="12"/>
      <c r="E141" s="12"/>
      <c r="F141" s="12"/>
      <c r="G141" s="12"/>
      <c r="H141" s="12"/>
      <c r="I141" s="12"/>
      <c r="J141" s="12"/>
      <c r="K141" s="32"/>
      <c r="L141" s="12"/>
      <c r="M141" s="24"/>
      <c r="N141" s="12"/>
      <c r="O141" s="12"/>
      <c r="P141" s="12"/>
      <c r="Q141" s="12"/>
      <c r="R141" s="12"/>
      <c r="S141" s="12"/>
      <c r="T141" s="12"/>
      <c r="U141" s="12"/>
      <c r="V141" s="12"/>
      <c r="W141" s="32"/>
    </row>
    <row r="142" spans="1:23">
      <c r="A142" s="19" t="s">
        <v>64</v>
      </c>
      <c r="B142" s="12"/>
      <c r="C142" s="24"/>
      <c r="D142" s="12"/>
      <c r="E142" s="12"/>
      <c r="F142" s="12"/>
      <c r="G142" s="12"/>
      <c r="H142" s="12"/>
      <c r="I142" s="12"/>
      <c r="J142" s="12"/>
      <c r="K142" s="32"/>
      <c r="L142" s="12"/>
      <c r="M142" s="24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20" t="s">
        <v>40</v>
      </c>
      <c r="B143" s="12"/>
      <c r="C143" s="25">
        <v>-3299</v>
      </c>
      <c r="D143" s="14"/>
      <c r="E143" s="14">
        <v>313386</v>
      </c>
      <c r="F143" s="14"/>
      <c r="G143" s="14"/>
      <c r="H143" s="14">
        <v>1604</v>
      </c>
      <c r="I143" s="14">
        <v>-19543</v>
      </c>
      <c r="J143" s="14"/>
      <c r="K143" s="33">
        <v>292148</v>
      </c>
      <c r="L143" s="12"/>
      <c r="M143" s="25">
        <v>4351</v>
      </c>
      <c r="N143" s="14"/>
      <c r="O143" s="14">
        <v>120240</v>
      </c>
      <c r="P143" s="14"/>
      <c r="Q143" s="14"/>
      <c r="R143" s="14"/>
      <c r="S143" s="14">
        <v>8251</v>
      </c>
      <c r="T143" s="14"/>
      <c r="U143" s="14">
        <v>894</v>
      </c>
      <c r="V143" s="14"/>
      <c r="W143" s="33">
        <v>133736</v>
      </c>
    </row>
    <row r="144" spans="1:23">
      <c r="A144" s="20" t="s">
        <v>41</v>
      </c>
      <c r="B144" s="12"/>
      <c r="C144" s="25"/>
      <c r="D144" s="14"/>
      <c r="E144" s="14">
        <v>309752</v>
      </c>
      <c r="F144" s="14"/>
      <c r="G144" s="14"/>
      <c r="H144" s="14">
        <v>23015</v>
      </c>
      <c r="I144" s="14"/>
      <c r="J144" s="14"/>
      <c r="K144" s="33">
        <v>332767</v>
      </c>
      <c r="L144" s="12"/>
      <c r="M144" s="25">
        <v>5923</v>
      </c>
      <c r="N144" s="14">
        <v>995</v>
      </c>
      <c r="O144" s="14"/>
      <c r="P144" s="14"/>
      <c r="Q144" s="14"/>
      <c r="R144" s="14"/>
      <c r="S144" s="14">
        <v>-305</v>
      </c>
      <c r="T144" s="14"/>
      <c r="U144" s="14">
        <v>3430</v>
      </c>
      <c r="V144" s="14"/>
      <c r="W144" s="33">
        <v>10043</v>
      </c>
    </row>
    <row r="145" spans="1:23">
      <c r="A145" s="20" t="s">
        <v>42</v>
      </c>
      <c r="B145" s="12"/>
      <c r="C145" s="25">
        <v>725</v>
      </c>
      <c r="D145" s="14"/>
      <c r="E145" s="14">
        <v>155844</v>
      </c>
      <c r="F145" s="14"/>
      <c r="G145" s="14"/>
      <c r="H145" s="14">
        <v>7110</v>
      </c>
      <c r="I145" s="14"/>
      <c r="J145" s="14"/>
      <c r="K145" s="33">
        <v>163679</v>
      </c>
      <c r="L145" s="12"/>
      <c r="M145" s="25">
        <v>9</v>
      </c>
      <c r="N145" s="14"/>
      <c r="O145" s="14">
        <v>194758</v>
      </c>
      <c r="P145" s="14"/>
      <c r="Q145" s="14">
        <v>-173</v>
      </c>
      <c r="R145" s="14">
        <v>4136</v>
      </c>
      <c r="S145" s="14">
        <v>622</v>
      </c>
      <c r="T145" s="14"/>
      <c r="U145" s="14">
        <v>34</v>
      </c>
      <c r="V145" s="14"/>
      <c r="W145" s="33">
        <v>199386</v>
      </c>
    </row>
    <row r="146" spans="1:23">
      <c r="A146" s="20" t="s">
        <v>43</v>
      </c>
      <c r="B146" s="12"/>
      <c r="C146" s="25">
        <v>2565</v>
      </c>
      <c r="D146" s="14"/>
      <c r="E146" s="14">
        <v>95633</v>
      </c>
      <c r="F146" s="14"/>
      <c r="G146" s="14"/>
      <c r="H146" s="14"/>
      <c r="I146" s="14"/>
      <c r="J146" s="14"/>
      <c r="K146" s="33">
        <v>98198</v>
      </c>
      <c r="L146" s="12"/>
      <c r="M146" s="25">
        <v>423</v>
      </c>
      <c r="N146" s="14"/>
      <c r="O146" s="14">
        <v>8901</v>
      </c>
      <c r="P146" s="14"/>
      <c r="Q146" s="14">
        <v>35542</v>
      </c>
      <c r="R146" s="14">
        <v>47</v>
      </c>
      <c r="S146" s="14"/>
      <c r="T146" s="14"/>
      <c r="U146" s="14">
        <v>6337</v>
      </c>
      <c r="V146" s="14"/>
      <c r="W146" s="33">
        <v>51250</v>
      </c>
    </row>
    <row r="147" spans="1:23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15" t="str">
        <f>SUM(I143:I146)</f>
        <v>0</v>
      </c>
      <c r="J147" s="15" t="str">
        <f>SUM(J143:J146)</f>
        <v>0</v>
      </c>
      <c r="K147" s="34" t="str">
        <f>SUM(K143:K146)</f>
        <v>0</v>
      </c>
      <c r="L147" s="12"/>
      <c r="M147" s="26" t="str">
        <f>SUM(M143:M146)</f>
        <v>0</v>
      </c>
      <c r="N147" s="15" t="str">
        <f>SUM(N143:N146)</f>
        <v>0</v>
      </c>
      <c r="O147" s="15" t="str">
        <f>SUM(O143:O146)</f>
        <v>0</v>
      </c>
      <c r="P147" s="15" t="str">
        <f>SUM(P143:P146)</f>
        <v>0</v>
      </c>
      <c r="Q147" s="15" t="str">
        <f>SUM(Q143:Q146)</f>
        <v>0</v>
      </c>
      <c r="R147" s="15" t="str">
        <f>SUM(R143:R146)</f>
        <v>0</v>
      </c>
      <c r="S147" s="15" t="str">
        <f>SUM(S143:S146)</f>
        <v>0</v>
      </c>
      <c r="T147" s="15" t="str">
        <f>SUM(T143:T146)</f>
        <v>0</v>
      </c>
      <c r="U147" s="15" t="str">
        <f>SUM(U143:U146)</f>
        <v>0</v>
      </c>
      <c r="V147" s="15" t="str">
        <f>SUM(V143:V146)</f>
        <v>0</v>
      </c>
      <c r="W147" s="34" t="str">
        <f>SUM(W143:W146)</f>
        <v>0</v>
      </c>
    </row>
    <row r="148" spans="1:23">
      <c r="A148" s="18"/>
      <c r="B148" s="12"/>
      <c r="C148" s="24"/>
      <c r="D148" s="12"/>
      <c r="E148" s="12"/>
      <c r="F148" s="12"/>
      <c r="G148" s="12"/>
      <c r="H148" s="12"/>
      <c r="I148" s="12"/>
      <c r="J148" s="12"/>
      <c r="K148" s="32"/>
      <c r="L148" s="12"/>
      <c r="M148" s="24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19" t="s">
        <v>65</v>
      </c>
      <c r="B149" s="12"/>
      <c r="C149" s="24"/>
      <c r="D149" s="12"/>
      <c r="E149" s="12"/>
      <c r="F149" s="12"/>
      <c r="G149" s="12"/>
      <c r="H149" s="12"/>
      <c r="I149" s="12"/>
      <c r="J149" s="12"/>
      <c r="K149" s="32"/>
      <c r="L149" s="12"/>
      <c r="M149" s="24"/>
      <c r="N149" s="12"/>
      <c r="O149" s="12"/>
      <c r="P149" s="12"/>
      <c r="Q149" s="12"/>
      <c r="R149" s="12"/>
      <c r="S149" s="12"/>
      <c r="T149" s="12"/>
      <c r="U149" s="12"/>
      <c r="V149" s="12"/>
      <c r="W149" s="32"/>
    </row>
    <row r="150" spans="1:23">
      <c r="A150" s="20" t="s">
        <v>40</v>
      </c>
      <c r="B150" s="12"/>
      <c r="C150" s="25">
        <v>1048356</v>
      </c>
      <c r="D150" s="14"/>
      <c r="E150" s="14">
        <v>1586357</v>
      </c>
      <c r="F150" s="14">
        <v>591616</v>
      </c>
      <c r="G150" s="14">
        <v>704115</v>
      </c>
      <c r="H150" s="14">
        <v>629492</v>
      </c>
      <c r="I150" s="14">
        <v>43377.57</v>
      </c>
      <c r="J150" s="14"/>
      <c r="K150" s="33">
        <v>4603313.57</v>
      </c>
      <c r="L150" s="12"/>
      <c r="M150" s="25">
        <v>513694.44</v>
      </c>
      <c r="N150" s="14"/>
      <c r="O150" s="14">
        <v>777314.93</v>
      </c>
      <c r="P150" s="14">
        <v>289891.84</v>
      </c>
      <c r="Q150" s="14">
        <v>345016.35</v>
      </c>
      <c r="R150" s="14">
        <v>345016.35</v>
      </c>
      <c r="S150" s="14">
        <v>21250.32</v>
      </c>
      <c r="T150" s="14"/>
      <c r="U150" s="14"/>
      <c r="V150" s="14"/>
      <c r="W150" s="33">
        <v>2292184.23</v>
      </c>
    </row>
    <row r="151" spans="1:23">
      <c r="A151" s="20" t="s">
        <v>41</v>
      </c>
      <c r="B151" s="12"/>
      <c r="C151" s="25">
        <v>1174382</v>
      </c>
      <c r="D151" s="14"/>
      <c r="E151" s="14">
        <v>1342528</v>
      </c>
      <c r="F151" s="14">
        <v>668844.15</v>
      </c>
      <c r="G151" s="14">
        <v>656657</v>
      </c>
      <c r="H151" s="14">
        <v>377749</v>
      </c>
      <c r="I151" s="14">
        <v>265817.57</v>
      </c>
      <c r="J151" s="14"/>
      <c r="K151" s="33">
        <v>4485977.72</v>
      </c>
      <c r="L151" s="12"/>
      <c r="M151" s="25">
        <v>598934.82</v>
      </c>
      <c r="N151" s="14"/>
      <c r="O151" s="14">
        <v>684689.79</v>
      </c>
      <c r="P151" s="14">
        <v>341110.52</v>
      </c>
      <c r="Q151" s="14">
        <v>334895.07</v>
      </c>
      <c r="R151" s="14">
        <v>192651.99</v>
      </c>
      <c r="S151" s="14">
        <v>135571.65</v>
      </c>
      <c r="T151" s="14"/>
      <c r="U151" s="14"/>
      <c r="V151" s="14"/>
      <c r="W151" s="33">
        <v>2287853.84</v>
      </c>
    </row>
    <row r="152" spans="1:23">
      <c r="A152" s="20" t="s">
        <v>42</v>
      </c>
      <c r="B152" s="12"/>
      <c r="C152" s="25">
        <v>1610735</v>
      </c>
      <c r="D152" s="14"/>
      <c r="E152" s="14">
        <v>1586327</v>
      </c>
      <c r="F152" s="14">
        <v>390943</v>
      </c>
      <c r="G152" s="14">
        <v>1288927</v>
      </c>
      <c r="H152" s="14">
        <v>527394</v>
      </c>
      <c r="I152" s="14"/>
      <c r="J152" s="14"/>
      <c r="K152" s="33">
        <v>5404326</v>
      </c>
      <c r="L152" s="12"/>
      <c r="M152" s="25">
        <v>789260</v>
      </c>
      <c r="N152" s="14"/>
      <c r="O152" s="14">
        <v>856921</v>
      </c>
      <c r="P152" s="14">
        <v>111940</v>
      </c>
      <c r="Q152" s="14">
        <v>519635.24</v>
      </c>
      <c r="R152" s="14">
        <v>111940.43</v>
      </c>
      <c r="S152" s="14">
        <v>258423</v>
      </c>
      <c r="T152" s="14"/>
      <c r="U152" s="14"/>
      <c r="V152" s="14"/>
      <c r="W152" s="33">
        <v>2648119.67</v>
      </c>
    </row>
    <row r="153" spans="1:23">
      <c r="A153" s="20" t="s">
        <v>43</v>
      </c>
      <c r="B153" s="12"/>
      <c r="C153" s="25">
        <v>1406606</v>
      </c>
      <c r="D153" s="14"/>
      <c r="E153" s="14">
        <v>1938077</v>
      </c>
      <c r="F153" s="14">
        <v>672717.82</v>
      </c>
      <c r="G153" s="14">
        <v>487650</v>
      </c>
      <c r="H153" s="14">
        <v>365976</v>
      </c>
      <c r="I153" s="14">
        <v>63007.57</v>
      </c>
      <c r="J153" s="14"/>
      <c r="K153" s="33">
        <v>4934034.39</v>
      </c>
      <c r="L153" s="12"/>
      <c r="M153" s="25">
        <v>731435.12</v>
      </c>
      <c r="N153" s="14"/>
      <c r="O153" s="14">
        <v>1407939.56</v>
      </c>
      <c r="P153" s="14">
        <v>349813.27</v>
      </c>
      <c r="Q153" s="14">
        <v>553578</v>
      </c>
      <c r="R153" s="14">
        <v>190307.52</v>
      </c>
      <c r="S153" s="14">
        <v>72729.57</v>
      </c>
      <c r="T153" s="14"/>
      <c r="U153" s="14"/>
      <c r="V153" s="14"/>
      <c r="W153" s="33">
        <v>3305803.04</v>
      </c>
    </row>
    <row r="154" spans="1:23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15" t="str">
        <f>SUM(I150:I153)</f>
        <v>0</v>
      </c>
      <c r="J154" s="15" t="str">
        <f>SUM(J150:J153)</f>
        <v>0</v>
      </c>
      <c r="K154" s="34" t="str">
        <f>SUM(K150:K153)</f>
        <v>0</v>
      </c>
      <c r="L154" s="12"/>
      <c r="M154" s="26" t="str">
        <f>SUM(M150:M153)</f>
        <v>0</v>
      </c>
      <c r="N154" s="15" t="str">
        <f>SUM(N150:N153)</f>
        <v>0</v>
      </c>
      <c r="O154" s="15" t="str">
        <f>SUM(O150:O153)</f>
        <v>0</v>
      </c>
      <c r="P154" s="15" t="str">
        <f>SUM(P150:P153)</f>
        <v>0</v>
      </c>
      <c r="Q154" s="15" t="str">
        <f>SUM(Q150:Q153)</f>
        <v>0</v>
      </c>
      <c r="R154" s="15" t="str">
        <f>SUM(R150:R153)</f>
        <v>0</v>
      </c>
      <c r="S154" s="15" t="str">
        <f>SUM(S150:S153)</f>
        <v>0</v>
      </c>
      <c r="T154" s="15" t="str">
        <f>SUM(T150:T153)</f>
        <v>0</v>
      </c>
      <c r="U154" s="15" t="str">
        <f>SUM(U150:U153)</f>
        <v>0</v>
      </c>
      <c r="V154" s="15" t="str">
        <f>SUM(V150:V153)</f>
        <v>0</v>
      </c>
      <c r="W154" s="34" t="str">
        <f>SUM(W150:W153)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19" t="s">
        <v>66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40</v>
      </c>
      <c r="B157" s="12"/>
      <c r="C157" s="25">
        <v>819752.49</v>
      </c>
      <c r="D157" s="14">
        <v>235528.15</v>
      </c>
      <c r="E157" s="14">
        <v>3944717.38</v>
      </c>
      <c r="F157" s="14">
        <v>2158623.3</v>
      </c>
      <c r="G157" s="14">
        <v>505318.84</v>
      </c>
      <c r="H157" s="14">
        <v>1670521.46</v>
      </c>
      <c r="I157" s="14">
        <v>56478.87</v>
      </c>
      <c r="J157" s="14"/>
      <c r="K157" s="33">
        <v>9390940.49</v>
      </c>
      <c r="L157" s="12"/>
      <c r="M157" s="25">
        <v>503549.43</v>
      </c>
      <c r="N157" s="14">
        <v>193612.46</v>
      </c>
      <c r="O157" s="14">
        <v>2453175.74</v>
      </c>
      <c r="P157" s="14">
        <v>1406819.31</v>
      </c>
      <c r="Q157" s="14">
        <v>260508.67</v>
      </c>
      <c r="R157" s="14">
        <v>689436.6</v>
      </c>
      <c r="S157" s="14">
        <v>16943.66</v>
      </c>
      <c r="T157" s="14">
        <v>60966.08</v>
      </c>
      <c r="U157" s="14">
        <v>20338.76</v>
      </c>
      <c r="V157" s="14"/>
      <c r="W157" s="33">
        <v>5605350.71</v>
      </c>
    </row>
    <row r="158" spans="1:23">
      <c r="A158" s="20" t="s">
        <v>41</v>
      </c>
      <c r="B158" s="12"/>
      <c r="C158" s="25">
        <v>850856.53</v>
      </c>
      <c r="D158" s="14">
        <v>51656.85</v>
      </c>
      <c r="E158" s="14">
        <v>3355841.48</v>
      </c>
      <c r="F158" s="14">
        <v>1639992.94</v>
      </c>
      <c r="G158" s="14">
        <v>164333.86</v>
      </c>
      <c r="H158" s="14">
        <v>1088421.58</v>
      </c>
      <c r="I158" s="14">
        <v>245123.65</v>
      </c>
      <c r="J158" s="14"/>
      <c r="K158" s="33">
        <v>7396226.89</v>
      </c>
      <c r="L158" s="12"/>
      <c r="M158" s="25">
        <v>514690.59</v>
      </c>
      <c r="N158" s="14">
        <v>41990.04</v>
      </c>
      <c r="O158" s="14">
        <v>2059150.93</v>
      </c>
      <c r="P158" s="14">
        <v>1081108.02</v>
      </c>
      <c r="Q158" s="14">
        <v>82483.77</v>
      </c>
      <c r="R158" s="14">
        <v>658358.35</v>
      </c>
      <c r="S158" s="14">
        <v>73537.1</v>
      </c>
      <c r="T158" s="14">
        <v>46781.45</v>
      </c>
      <c r="U158" s="14">
        <v>10720.47</v>
      </c>
      <c r="V158" s="14"/>
      <c r="W158" s="33">
        <v>4568820.72</v>
      </c>
    </row>
    <row r="159" spans="1:23">
      <c r="A159" s="20" t="s">
        <v>42</v>
      </c>
      <c r="B159" s="12"/>
      <c r="C159" s="25">
        <v>552021.58</v>
      </c>
      <c r="D159" s="14">
        <v>177922.79</v>
      </c>
      <c r="E159" s="14">
        <v>2592665.41</v>
      </c>
      <c r="F159" s="14">
        <v>1731620.85</v>
      </c>
      <c r="G159" s="14">
        <v>329309.11</v>
      </c>
      <c r="H159" s="14">
        <v>677345.17</v>
      </c>
      <c r="I159" s="14">
        <v>251269.05</v>
      </c>
      <c r="J159" s="14"/>
      <c r="K159" s="33">
        <v>6312153.96</v>
      </c>
      <c r="L159" s="12"/>
      <c r="M159" s="25">
        <v>301607.28</v>
      </c>
      <c r="N159" s="14">
        <v>144627.2</v>
      </c>
      <c r="O159" s="14">
        <v>1572018.91</v>
      </c>
      <c r="P159" s="14">
        <v>1149149.39</v>
      </c>
      <c r="Q159" s="14">
        <v>154537.64</v>
      </c>
      <c r="R159" s="14">
        <v>456828.43</v>
      </c>
      <c r="S159" s="14">
        <v>75380.72</v>
      </c>
      <c r="T159" s="14">
        <v>117131.04</v>
      </c>
      <c r="U159" s="14">
        <v>20885.67</v>
      </c>
      <c r="V159" s="14"/>
      <c r="W159" s="33">
        <v>3992166.28</v>
      </c>
    </row>
    <row r="160" spans="1:23">
      <c r="A160" s="20" t="s">
        <v>43</v>
      </c>
      <c r="B160" s="12"/>
      <c r="C160" s="25">
        <v>1052613.47</v>
      </c>
      <c r="D160" s="14">
        <v>197815.72</v>
      </c>
      <c r="E160" s="14">
        <v>3794941.75</v>
      </c>
      <c r="F160" s="14">
        <v>1339659.94</v>
      </c>
      <c r="G160" s="14">
        <v>358060.7</v>
      </c>
      <c r="H160" s="14">
        <v>1361179.71</v>
      </c>
      <c r="I160" s="14">
        <v>159273.36</v>
      </c>
      <c r="J160" s="14"/>
      <c r="K160" s="33">
        <v>8263544.65</v>
      </c>
      <c r="L160" s="12"/>
      <c r="M160" s="25">
        <v>650026.99</v>
      </c>
      <c r="N160" s="14">
        <v>176304.21</v>
      </c>
      <c r="O160" s="14">
        <v>2288609.52</v>
      </c>
      <c r="P160" s="14">
        <v>857455.96</v>
      </c>
      <c r="Q160" s="14">
        <v>157925.28</v>
      </c>
      <c r="R160" s="14">
        <v>873596.86</v>
      </c>
      <c r="S160" s="14">
        <v>47782.01</v>
      </c>
      <c r="T160" s="14">
        <v>156527.31</v>
      </c>
      <c r="U160" s="14">
        <v>25476.61</v>
      </c>
      <c r="V160" s="14"/>
      <c r="W160" s="33">
        <v>5233704.75</v>
      </c>
    </row>
    <row r="161" spans="1:2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15" t="str">
        <f>SUM(I157:I160)</f>
        <v>0</v>
      </c>
      <c r="J161" s="15" t="str">
        <f>SUM(J157:J160)</f>
        <v>0</v>
      </c>
      <c r="K161" s="34" t="str">
        <f>SUM(K157:K160)</f>
        <v>0</v>
      </c>
      <c r="L161" s="12"/>
      <c r="M161" s="26" t="str">
        <f>SUM(M157:M160)</f>
        <v>0</v>
      </c>
      <c r="N161" s="15" t="str">
        <f>SUM(N157:N160)</f>
        <v>0</v>
      </c>
      <c r="O161" s="15" t="str">
        <f>SUM(O157:O160)</f>
        <v>0</v>
      </c>
      <c r="P161" s="15" t="str">
        <f>SUM(P157:P160)</f>
        <v>0</v>
      </c>
      <c r="Q161" s="15" t="str">
        <f>SUM(Q157:Q160)</f>
        <v>0</v>
      </c>
      <c r="R161" s="15" t="str">
        <f>SUM(R157:R160)</f>
        <v>0</v>
      </c>
      <c r="S161" s="15" t="str">
        <f>SUM(S157:S160)</f>
        <v>0</v>
      </c>
      <c r="T161" s="15" t="str">
        <f>SUM(T157:T160)</f>
        <v>0</v>
      </c>
      <c r="U161" s="15" t="str">
        <f>SUM(U157:U160)</f>
        <v>0</v>
      </c>
      <c r="V161" s="15" t="str">
        <f>SUM(V157:V160)</f>
        <v>0</v>
      </c>
      <c r="W161" s="34" t="str">
        <f>SUM(W157:W160)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67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>
        <v>1269341.53</v>
      </c>
      <c r="D164" s="14">
        <v>21891.58</v>
      </c>
      <c r="E164" s="14">
        <v>2164372.33</v>
      </c>
      <c r="F164" s="14">
        <v>4207967.66</v>
      </c>
      <c r="G164" s="14">
        <v>687293.74</v>
      </c>
      <c r="H164" s="14">
        <v>453129.07</v>
      </c>
      <c r="I164" s="14">
        <v>301100.13</v>
      </c>
      <c r="J164" s="14"/>
      <c r="K164" s="33">
        <v>9105096.04</v>
      </c>
      <c r="L164" s="12"/>
      <c r="M164" s="25">
        <v>1028201.53</v>
      </c>
      <c r="N164" s="14">
        <v>21128.58</v>
      </c>
      <c r="O164" s="14">
        <v>1585536.75</v>
      </c>
      <c r="P164" s="14">
        <v>3302451.44</v>
      </c>
      <c r="Q164" s="14">
        <v>763450.81</v>
      </c>
      <c r="R164" s="14">
        <v>263265.21</v>
      </c>
      <c r="S164" s="14">
        <v>179397.12</v>
      </c>
      <c r="T164" s="14"/>
      <c r="U164" s="14">
        <v>188991.65</v>
      </c>
      <c r="V164" s="14"/>
      <c r="W164" s="33">
        <v>7332423.09</v>
      </c>
    </row>
    <row r="165" spans="1:23">
      <c r="A165" s="20" t="s">
        <v>41</v>
      </c>
      <c r="B165" s="12"/>
      <c r="C165" s="25">
        <v>656595.95</v>
      </c>
      <c r="D165" s="14">
        <v>0</v>
      </c>
      <c r="E165" s="14">
        <v>1772790.79</v>
      </c>
      <c r="F165" s="14">
        <v>2830223.8</v>
      </c>
      <c r="G165" s="14">
        <v>659813.1</v>
      </c>
      <c r="H165" s="14">
        <v>402267.25</v>
      </c>
      <c r="I165" s="14">
        <v>196710.76</v>
      </c>
      <c r="J165" s="14"/>
      <c r="K165" s="33">
        <v>6518401.65</v>
      </c>
      <c r="L165" s="12"/>
      <c r="M165" s="25">
        <v>582997.02</v>
      </c>
      <c r="N165" s="14"/>
      <c r="O165" s="14">
        <v>1306928.84</v>
      </c>
      <c r="P165" s="14">
        <v>2261721.61</v>
      </c>
      <c r="Q165" s="14">
        <v>721242.24</v>
      </c>
      <c r="R165" s="14">
        <v>234779.63</v>
      </c>
      <c r="S165" s="14">
        <v>149395.78</v>
      </c>
      <c r="T165" s="14"/>
      <c r="U165" s="14">
        <v>113110.68</v>
      </c>
      <c r="V165" s="14"/>
      <c r="W165" s="33">
        <v>5370175.8</v>
      </c>
    </row>
    <row r="166" spans="1:23">
      <c r="A166" s="20" t="s">
        <v>42</v>
      </c>
      <c r="B166" s="12"/>
      <c r="C166" s="25">
        <v>915708.95</v>
      </c>
      <c r="D166" s="14">
        <v>17010.12</v>
      </c>
      <c r="E166" s="14">
        <v>1262390.26</v>
      </c>
      <c r="F166" s="14">
        <v>2048749.97</v>
      </c>
      <c r="G166" s="14">
        <v>326756.72</v>
      </c>
      <c r="H166" s="14">
        <v>288400.21</v>
      </c>
      <c r="I166" s="14">
        <v>97263.22</v>
      </c>
      <c r="J166" s="14"/>
      <c r="K166" s="33">
        <v>4956279.45</v>
      </c>
      <c r="L166" s="12"/>
      <c r="M166" s="25">
        <v>531499.58</v>
      </c>
      <c r="N166" s="14">
        <v>17445.25</v>
      </c>
      <c r="O166" s="14">
        <v>957739.88</v>
      </c>
      <c r="P166" s="14">
        <v>1608321.31</v>
      </c>
      <c r="Q166" s="14">
        <v>637719.63</v>
      </c>
      <c r="R166" s="14">
        <v>169056.38</v>
      </c>
      <c r="S166" s="14">
        <v>49884.34</v>
      </c>
      <c r="T166" s="14"/>
      <c r="U166" s="14">
        <v>108758.88</v>
      </c>
      <c r="V166" s="14"/>
      <c r="W166" s="33">
        <v>4080425.25</v>
      </c>
    </row>
    <row r="167" spans="1:23">
      <c r="A167" s="20" t="s">
        <v>43</v>
      </c>
      <c r="B167" s="12"/>
      <c r="C167" s="25">
        <v>740212.26</v>
      </c>
      <c r="D167" s="14">
        <v>36727.86</v>
      </c>
      <c r="E167" s="14">
        <v>1954301.37</v>
      </c>
      <c r="F167" s="14">
        <v>3669788.32</v>
      </c>
      <c r="G167" s="14">
        <v>791652.22</v>
      </c>
      <c r="H167" s="14">
        <v>358505.14</v>
      </c>
      <c r="I167" s="14">
        <v>154302.21</v>
      </c>
      <c r="J167" s="14"/>
      <c r="K167" s="33">
        <v>7705489.38</v>
      </c>
      <c r="L167" s="12"/>
      <c r="M167" s="25">
        <v>771459.73</v>
      </c>
      <c r="N167" s="14">
        <v>33527.73</v>
      </c>
      <c r="O167" s="14">
        <v>1321363.92</v>
      </c>
      <c r="P167" s="14">
        <v>2881919.51</v>
      </c>
      <c r="Q167" s="14">
        <v>898165.2</v>
      </c>
      <c r="R167" s="14">
        <v>206593.4</v>
      </c>
      <c r="S167" s="14">
        <v>87764.29</v>
      </c>
      <c r="T167" s="14"/>
      <c r="U167" s="14">
        <v>182685.72</v>
      </c>
      <c r="V167" s="14"/>
      <c r="W167" s="33">
        <v>6383479.5</v>
      </c>
    </row>
    <row r="168" spans="1:2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15" t="str">
        <f>SUM(J164:J167)</f>
        <v>0</v>
      </c>
      <c r="K168" s="34" t="str">
        <f>SUM(K164:K167)</f>
        <v>0</v>
      </c>
      <c r="L168" s="12"/>
      <c r="M168" s="26" t="str">
        <f>SUM(M164:M167)</f>
        <v>0</v>
      </c>
      <c r="N168" s="15" t="str">
        <f>SUM(N164:N167)</f>
        <v>0</v>
      </c>
      <c r="O168" s="15" t="str">
        <f>SUM(O164:O167)</f>
        <v>0</v>
      </c>
      <c r="P168" s="15" t="str">
        <f>SUM(P164:P167)</f>
        <v>0</v>
      </c>
      <c r="Q168" s="15" t="str">
        <f>SUM(Q164:Q167)</f>
        <v>0</v>
      </c>
      <c r="R168" s="15" t="str">
        <f>SUM(R164:R167)</f>
        <v>0</v>
      </c>
      <c r="S168" s="15" t="str">
        <f>SUM(S164:S167)</f>
        <v>0</v>
      </c>
      <c r="T168" s="15" t="str">
        <f>SUM(T164:T167)</f>
        <v>0</v>
      </c>
      <c r="U168" s="15" t="str">
        <f>SUM(U164:U167)</f>
        <v>0</v>
      </c>
      <c r="V168" s="15" t="str">
        <f>SUM(V164:V167)</f>
        <v>0</v>
      </c>
      <c r="W168" s="34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19" t="s">
        <v>68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40</v>
      </c>
      <c r="B171" s="12"/>
      <c r="C171" s="25">
        <v>13440</v>
      </c>
      <c r="D171" s="14"/>
      <c r="E171" s="14">
        <v>196641</v>
      </c>
      <c r="F171" s="14"/>
      <c r="G171" s="14"/>
      <c r="H171" s="14">
        <v>200</v>
      </c>
      <c r="I171" s="14">
        <v>675</v>
      </c>
      <c r="J171" s="14">
        <v>3200</v>
      </c>
      <c r="K171" s="33">
        <v>214156</v>
      </c>
      <c r="L171" s="12"/>
      <c r="M171" s="25">
        <v>59244</v>
      </c>
      <c r="N171" s="14"/>
      <c r="O171" s="14">
        <v>104478</v>
      </c>
      <c r="P171" s="14"/>
      <c r="Q171" s="14"/>
      <c r="R171" s="14">
        <v>11297</v>
      </c>
      <c r="S171" s="14"/>
      <c r="T171" s="14">
        <v>0</v>
      </c>
      <c r="U171" s="14">
        <v>-8523</v>
      </c>
      <c r="V171" s="14"/>
      <c r="W171" s="33">
        <v>166496</v>
      </c>
    </row>
    <row r="172" spans="1:23">
      <c r="A172" s="20" t="s">
        <v>41</v>
      </c>
      <c r="B172" s="12"/>
      <c r="C172" s="25">
        <v>10549</v>
      </c>
      <c r="D172" s="14"/>
      <c r="E172" s="14">
        <v>329476</v>
      </c>
      <c r="F172" s="14"/>
      <c r="G172" s="14"/>
      <c r="H172" s="14">
        <v>26350</v>
      </c>
      <c r="I172" s="14">
        <v>20</v>
      </c>
      <c r="J172" s="14">
        <v>0</v>
      </c>
      <c r="K172" s="33">
        <v>366395</v>
      </c>
      <c r="L172" s="12"/>
      <c r="M172" s="25">
        <v>9950</v>
      </c>
      <c r="N172" s="14"/>
      <c r="O172" s="14">
        <v>116628</v>
      </c>
      <c r="P172" s="14"/>
      <c r="Q172" s="14"/>
      <c r="R172" s="14">
        <v>12496</v>
      </c>
      <c r="S172" s="14"/>
      <c r="T172" s="14">
        <v>0</v>
      </c>
      <c r="U172" s="14">
        <v>-1391</v>
      </c>
      <c r="V172" s="14"/>
      <c r="W172" s="33">
        <v>137683</v>
      </c>
    </row>
    <row r="173" spans="1:23">
      <c r="A173" s="20" t="s">
        <v>42</v>
      </c>
      <c r="B173" s="12"/>
      <c r="C173" s="25">
        <v>65459</v>
      </c>
      <c r="D173" s="14"/>
      <c r="E173" s="14">
        <v>315917</v>
      </c>
      <c r="F173" s="14"/>
      <c r="G173" s="14"/>
      <c r="H173" s="14">
        <v>53015</v>
      </c>
      <c r="I173" s="14">
        <v>5140</v>
      </c>
      <c r="J173" s="14"/>
      <c r="K173" s="33">
        <v>439531</v>
      </c>
      <c r="L173" s="12"/>
      <c r="M173" s="25">
        <v>47718</v>
      </c>
      <c r="N173" s="14"/>
      <c r="O173" s="14">
        <v>128032</v>
      </c>
      <c r="P173" s="14"/>
      <c r="Q173" s="14"/>
      <c r="R173" s="14">
        <v>5192</v>
      </c>
      <c r="S173" s="14"/>
      <c r="T173" s="14">
        <v>1545</v>
      </c>
      <c r="U173" s="14">
        <v>3287</v>
      </c>
      <c r="V173" s="14"/>
      <c r="W173" s="33">
        <v>185774</v>
      </c>
    </row>
    <row r="174" spans="1:23">
      <c r="A174" s="20" t="s">
        <v>43</v>
      </c>
      <c r="B174" s="12"/>
      <c r="C174" s="25">
        <v>27742</v>
      </c>
      <c r="D174" s="14"/>
      <c r="E174" s="14">
        <v>272333</v>
      </c>
      <c r="F174" s="14"/>
      <c r="G174" s="14"/>
      <c r="H174" s="14">
        <v>29115</v>
      </c>
      <c r="I174" s="14">
        <v>21</v>
      </c>
      <c r="J174" s="14"/>
      <c r="K174" s="33">
        <v>329211</v>
      </c>
      <c r="L174" s="12"/>
      <c r="M174" s="25">
        <v>104100</v>
      </c>
      <c r="N174" s="14"/>
      <c r="O174" s="14">
        <v>123245</v>
      </c>
      <c r="P174" s="14"/>
      <c r="Q174" s="14"/>
      <c r="R174" s="14">
        <v>4995</v>
      </c>
      <c r="S174" s="14"/>
      <c r="T174" s="14">
        <v>0</v>
      </c>
      <c r="U174" s="14">
        <v>-13930</v>
      </c>
      <c r="V174" s="14"/>
      <c r="W174" s="33">
        <v>218410</v>
      </c>
    </row>
    <row r="175" spans="1:2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15" t="str">
        <f>SUM(J171:J174)</f>
        <v>0</v>
      </c>
      <c r="K175" s="34" t="str">
        <f>SUM(K171:K174)</f>
        <v>0</v>
      </c>
      <c r="L175" s="12"/>
      <c r="M175" s="26" t="str">
        <f>SUM(M171:M174)</f>
        <v>0</v>
      </c>
      <c r="N175" s="15" t="str">
        <f>SUM(N171:N174)</f>
        <v>0</v>
      </c>
      <c r="O175" s="15" t="str">
        <f>SUM(O171:O174)</f>
        <v>0</v>
      </c>
      <c r="P175" s="15" t="str">
        <f>SUM(P171:P174)</f>
        <v>0</v>
      </c>
      <c r="Q175" s="15" t="str">
        <f>SUM(Q171:Q174)</f>
        <v>0</v>
      </c>
      <c r="R175" s="15" t="str">
        <f>SUM(R171:R174)</f>
        <v>0</v>
      </c>
      <c r="S175" s="15" t="str">
        <f>SUM(S171:S174)</f>
        <v>0</v>
      </c>
      <c r="T175" s="15" t="str">
        <f>SUM(T171:T174)</f>
        <v>0</v>
      </c>
      <c r="U175" s="15" t="str">
        <f>SUM(U171:U174)</f>
        <v>0</v>
      </c>
      <c r="V175" s="15" t="str">
        <f>SUM(V171:V174)</f>
        <v>0</v>
      </c>
      <c r="W175" s="34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69</v>
      </c>
      <c r="B177" s="12"/>
      <c r="C177" s="24"/>
      <c r="D177" s="12"/>
      <c r="E177" s="12"/>
      <c r="F177" s="12"/>
      <c r="G177" s="12"/>
      <c r="H177" s="12"/>
      <c r="I177" s="12"/>
      <c r="J177" s="12"/>
      <c r="K177" s="32"/>
      <c r="L177" s="12"/>
      <c r="M177" s="24"/>
      <c r="N177" s="12"/>
      <c r="O177" s="12"/>
      <c r="P177" s="12"/>
      <c r="Q177" s="12"/>
      <c r="R177" s="12"/>
      <c r="S177" s="12"/>
      <c r="T177" s="12"/>
      <c r="U177" s="12"/>
      <c r="V177" s="12"/>
      <c r="W177" s="32"/>
    </row>
    <row r="178" spans="1:23">
      <c r="A178" s="20" t="s">
        <v>40</v>
      </c>
      <c r="B178" s="12"/>
      <c r="C178" s="25">
        <v>1265532</v>
      </c>
      <c r="D178" s="14"/>
      <c r="E178" s="14">
        <v>4460354</v>
      </c>
      <c r="F178" s="14"/>
      <c r="G178" s="14"/>
      <c r="H178" s="14">
        <v>2403756</v>
      </c>
      <c r="I178" s="14">
        <v>420668</v>
      </c>
      <c r="J178" s="14">
        <v>48585</v>
      </c>
      <c r="K178" s="33">
        <v>8598895</v>
      </c>
      <c r="L178" s="12"/>
      <c r="M178" s="25">
        <v>971474</v>
      </c>
      <c r="N178" s="14"/>
      <c r="O178" s="14">
        <v>1067469</v>
      </c>
      <c r="P178" s="14"/>
      <c r="Q178" s="14">
        <v>107746</v>
      </c>
      <c r="R178" s="14">
        <v>404971</v>
      </c>
      <c r="S178" s="14"/>
      <c r="T178" s="14"/>
      <c r="U178" s="14">
        <v>1020300</v>
      </c>
      <c r="V178" s="14">
        <v>1336324</v>
      </c>
      <c r="W178" s="33">
        <v>4908284</v>
      </c>
    </row>
    <row r="179" spans="1:23">
      <c r="A179" s="20" t="s">
        <v>41</v>
      </c>
      <c r="B179" s="12"/>
      <c r="C179" s="25">
        <v>1149187</v>
      </c>
      <c r="D179" s="14"/>
      <c r="E179" s="14">
        <v>3538671</v>
      </c>
      <c r="F179" s="14"/>
      <c r="G179" s="14"/>
      <c r="H179" s="14">
        <v>1324150</v>
      </c>
      <c r="I179" s="14">
        <v>277866</v>
      </c>
      <c r="J179" s="14">
        <v>140065</v>
      </c>
      <c r="K179" s="33">
        <v>6429939</v>
      </c>
      <c r="L179" s="12"/>
      <c r="M179" s="25">
        <v>706387</v>
      </c>
      <c r="N179" s="14"/>
      <c r="O179" s="14">
        <v>1773921</v>
      </c>
      <c r="P179" s="14"/>
      <c r="Q179" s="14">
        <v>48788</v>
      </c>
      <c r="R179" s="14">
        <v>533792</v>
      </c>
      <c r="S179" s="14"/>
      <c r="T179" s="14">
        <v>177960</v>
      </c>
      <c r="U179" s="14">
        <v>2225030</v>
      </c>
      <c r="V179" s="14">
        <v>81330</v>
      </c>
      <c r="W179" s="33">
        <v>5547208</v>
      </c>
    </row>
    <row r="180" spans="1:23">
      <c r="A180" s="20" t="s">
        <v>42</v>
      </c>
      <c r="B180" s="12"/>
      <c r="C180" s="25">
        <v>1575368</v>
      </c>
      <c r="D180" s="14"/>
      <c r="E180" s="14">
        <v>5536001</v>
      </c>
      <c r="F180" s="14"/>
      <c r="G180" s="14"/>
      <c r="H180" s="14">
        <v>1738159</v>
      </c>
      <c r="I180" s="14">
        <v>164056</v>
      </c>
      <c r="J180" s="14">
        <v>41153</v>
      </c>
      <c r="K180" s="33">
        <v>9054737</v>
      </c>
      <c r="L180" s="12"/>
      <c r="M180" s="25">
        <v>922415</v>
      </c>
      <c r="N180" s="14"/>
      <c r="O180" s="14">
        <v>2426017</v>
      </c>
      <c r="P180" s="14"/>
      <c r="Q180" s="14"/>
      <c r="R180" s="14">
        <v>916225</v>
      </c>
      <c r="S180" s="14"/>
      <c r="T180" s="14">
        <v>10250</v>
      </c>
      <c r="U180" s="14">
        <v>20953</v>
      </c>
      <c r="V180" s="14">
        <v>691914</v>
      </c>
      <c r="W180" s="33">
        <v>4987774</v>
      </c>
    </row>
    <row r="181" spans="1:23">
      <c r="A181" s="20" t="s">
        <v>43</v>
      </c>
      <c r="B181" s="12"/>
      <c r="C181" s="25">
        <v>1326795</v>
      </c>
      <c r="D181" s="14"/>
      <c r="E181" s="14">
        <v>5218618</v>
      </c>
      <c r="F181" s="14"/>
      <c r="G181" s="14">
        <v>64718</v>
      </c>
      <c r="H181" s="14">
        <v>3234382</v>
      </c>
      <c r="I181" s="14">
        <v>264158</v>
      </c>
      <c r="J181" s="14">
        <v>94693</v>
      </c>
      <c r="K181" s="33">
        <v>10203364</v>
      </c>
      <c r="L181" s="12"/>
      <c r="M181" s="25">
        <v>1179311</v>
      </c>
      <c r="N181" s="14"/>
      <c r="O181" s="14">
        <v>2883918</v>
      </c>
      <c r="P181" s="14"/>
      <c r="Q181" s="14">
        <v>26822</v>
      </c>
      <c r="R181" s="14">
        <v>811883</v>
      </c>
      <c r="S181" s="14"/>
      <c r="T181" s="14">
        <v>264291</v>
      </c>
      <c r="U181" s="14">
        <v>566943</v>
      </c>
      <c r="V181" s="14">
        <v>927260</v>
      </c>
      <c r="W181" s="33">
        <v>6660428</v>
      </c>
    </row>
    <row r="182" spans="1:2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15" t="str">
        <f>SUM(J178:J181)</f>
        <v>0</v>
      </c>
      <c r="K182" s="34" t="str">
        <f>SUM(K178:K181)</f>
        <v>0</v>
      </c>
      <c r="L182" s="12"/>
      <c r="M182" s="26" t="str">
        <f>SUM(M178:M181)</f>
        <v>0</v>
      </c>
      <c r="N182" s="15" t="str">
        <f>SUM(N178:N181)</f>
        <v>0</v>
      </c>
      <c r="O182" s="15" t="str">
        <f>SUM(O178:O181)</f>
        <v>0</v>
      </c>
      <c r="P182" s="15" t="str">
        <f>SUM(P178:P181)</f>
        <v>0</v>
      </c>
      <c r="Q182" s="15" t="str">
        <f>SUM(Q178:Q181)</f>
        <v>0</v>
      </c>
      <c r="R182" s="15" t="str">
        <f>SUM(R178:R181)</f>
        <v>0</v>
      </c>
      <c r="S182" s="15" t="str">
        <f>SUM(S178:S181)</f>
        <v>0</v>
      </c>
      <c r="T182" s="15" t="str">
        <f>SUM(T178:T181)</f>
        <v>0</v>
      </c>
      <c r="U182" s="15" t="str">
        <f>SUM(U178:U181)</f>
        <v>0</v>
      </c>
      <c r="V182" s="15" t="str">
        <f>SUM(V178:V181)</f>
        <v>0</v>
      </c>
      <c r="W182" s="34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12"/>
      <c r="K183" s="32"/>
      <c r="L183" s="12"/>
      <c r="M183" s="24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19" t="s">
        <v>70</v>
      </c>
      <c r="B184" s="12"/>
      <c r="C184" s="24"/>
      <c r="D184" s="12"/>
      <c r="E184" s="12"/>
      <c r="F184" s="12"/>
      <c r="G184" s="12"/>
      <c r="H184" s="12"/>
      <c r="I184" s="12"/>
      <c r="J184" s="12"/>
      <c r="K184" s="32"/>
      <c r="L184" s="12"/>
      <c r="M184" s="24"/>
      <c r="N184" s="12"/>
      <c r="O184" s="12"/>
      <c r="P184" s="12"/>
      <c r="Q184" s="12"/>
      <c r="R184" s="12"/>
      <c r="S184" s="12"/>
      <c r="T184" s="12"/>
      <c r="U184" s="12"/>
      <c r="V184" s="12"/>
      <c r="W184" s="32"/>
    </row>
    <row r="185" spans="1:23">
      <c r="A185" s="20" t="s">
        <v>40</v>
      </c>
      <c r="B185" s="12"/>
      <c r="C185" s="25"/>
      <c r="D185" s="14"/>
      <c r="E185" s="14"/>
      <c r="F185" s="14">
        <v>6440.5</v>
      </c>
      <c r="G185" s="14"/>
      <c r="H185" s="14"/>
      <c r="I185" s="14"/>
      <c r="J185" s="14"/>
      <c r="K185" s="33">
        <v>6440.5</v>
      </c>
      <c r="L185" s="12"/>
      <c r="M185" s="25">
        <v>80985</v>
      </c>
      <c r="N185" s="14"/>
      <c r="O185" s="14">
        <v>103932.89</v>
      </c>
      <c r="P185" s="14">
        <v>966</v>
      </c>
      <c r="Q185" s="14"/>
      <c r="R185" s="14">
        <v>44301</v>
      </c>
      <c r="S185" s="14"/>
      <c r="T185" s="14"/>
      <c r="U185" s="14"/>
      <c r="V185" s="14"/>
      <c r="W185" s="33">
        <v>230184.89</v>
      </c>
    </row>
    <row r="186" spans="1:23">
      <c r="A186" s="20" t="s">
        <v>41</v>
      </c>
      <c r="B186" s="12"/>
      <c r="C186" s="25"/>
      <c r="D186" s="14"/>
      <c r="E186" s="14"/>
      <c r="F186" s="14">
        <v>39527.5</v>
      </c>
      <c r="G186" s="14"/>
      <c r="H186" s="14">
        <v>473</v>
      </c>
      <c r="I186" s="14"/>
      <c r="J186" s="14"/>
      <c r="K186" s="33">
        <v>40000.5</v>
      </c>
      <c r="L186" s="12"/>
      <c r="M186" s="25">
        <v>268701</v>
      </c>
      <c r="N186" s="14"/>
      <c r="O186" s="14">
        <v>195467</v>
      </c>
      <c r="P186" s="14">
        <v>5359.93</v>
      </c>
      <c r="Q186" s="14"/>
      <c r="R186" s="14">
        <v>30687.17</v>
      </c>
      <c r="S186" s="14"/>
      <c r="T186" s="14"/>
      <c r="U186" s="14"/>
      <c r="V186" s="14"/>
      <c r="W186" s="33">
        <v>500215.1</v>
      </c>
    </row>
    <row r="187" spans="1:23">
      <c r="A187" s="20" t="s">
        <v>42</v>
      </c>
      <c r="B187" s="12"/>
      <c r="C187" s="25"/>
      <c r="D187" s="14"/>
      <c r="E187" s="14">
        <v>18032.5</v>
      </c>
      <c r="F187" s="14">
        <v>0</v>
      </c>
      <c r="G187" s="14"/>
      <c r="H187" s="14">
        <v>-473</v>
      </c>
      <c r="I187" s="14"/>
      <c r="J187" s="14"/>
      <c r="K187" s="33">
        <v>17559.5</v>
      </c>
      <c r="L187" s="12"/>
      <c r="M187" s="25">
        <v>26728</v>
      </c>
      <c r="N187" s="14"/>
      <c r="O187" s="14">
        <v>401741.15</v>
      </c>
      <c r="P187" s="14">
        <v>2402</v>
      </c>
      <c r="Q187" s="14"/>
      <c r="R187" s="14">
        <v>27852.83</v>
      </c>
      <c r="S187" s="14"/>
      <c r="T187" s="14"/>
      <c r="U187" s="14"/>
      <c r="V187" s="14"/>
      <c r="W187" s="33">
        <v>458723.98</v>
      </c>
    </row>
    <row r="188" spans="1:23">
      <c r="A188" s="20" t="s">
        <v>43</v>
      </c>
      <c r="B188" s="12"/>
      <c r="C188" s="25"/>
      <c r="D188" s="14"/>
      <c r="E188" s="14">
        <v>-56</v>
      </c>
      <c r="F188" s="14"/>
      <c r="G188" s="14"/>
      <c r="H188" s="14">
        <v>0</v>
      </c>
      <c r="I188" s="14">
        <v>4485.5</v>
      </c>
      <c r="J188" s="14"/>
      <c r="K188" s="33">
        <v>4429.5</v>
      </c>
      <c r="L188" s="12"/>
      <c r="M188" s="25">
        <v>74188.41</v>
      </c>
      <c r="N188" s="14"/>
      <c r="O188" s="14">
        <v>159461.95</v>
      </c>
      <c r="P188" s="14">
        <v>3602</v>
      </c>
      <c r="Q188" s="14"/>
      <c r="R188" s="14">
        <v>66144</v>
      </c>
      <c r="S188" s="14"/>
      <c r="T188" s="14"/>
      <c r="U188" s="14"/>
      <c r="V188" s="14"/>
      <c r="W188" s="33">
        <v>303396.36</v>
      </c>
    </row>
    <row r="189" spans="1:2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15" t="str">
        <f>SUM(J185:J188)</f>
        <v>0</v>
      </c>
      <c r="K189" s="34" t="str">
        <f>SUM(K185:K188)</f>
        <v>0</v>
      </c>
      <c r="L189" s="12"/>
      <c r="M189" s="26" t="str">
        <f>SUM(M185:M188)</f>
        <v>0</v>
      </c>
      <c r="N189" s="15" t="str">
        <f>SUM(N185:N188)</f>
        <v>0</v>
      </c>
      <c r="O189" s="15" t="str">
        <f>SUM(O185:O188)</f>
        <v>0</v>
      </c>
      <c r="P189" s="15" t="str">
        <f>SUM(P185:P188)</f>
        <v>0</v>
      </c>
      <c r="Q189" s="15" t="str">
        <f>SUM(Q185:Q188)</f>
        <v>0</v>
      </c>
      <c r="R189" s="15" t="str">
        <f>SUM(R185:R188)</f>
        <v>0</v>
      </c>
      <c r="S189" s="15" t="str">
        <f>SUM(S185:S188)</f>
        <v>0</v>
      </c>
      <c r="T189" s="15" t="str">
        <f>SUM(T185:T188)</f>
        <v>0</v>
      </c>
      <c r="U189" s="15" t="str">
        <f>SUM(U185:U188)</f>
        <v>0</v>
      </c>
      <c r="V189" s="15" t="str">
        <f>SUM(V185:V188)</f>
        <v>0</v>
      </c>
      <c r="W189" s="34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12"/>
      <c r="K190" s="32"/>
      <c r="L190" s="12"/>
      <c r="M190" s="24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19" t="s">
        <v>71</v>
      </c>
      <c r="B191" s="12"/>
      <c r="C191" s="24"/>
      <c r="D191" s="12"/>
      <c r="E191" s="12"/>
      <c r="F191" s="12"/>
      <c r="G191" s="12"/>
      <c r="H191" s="12"/>
      <c r="I191" s="12"/>
      <c r="J191" s="12"/>
      <c r="K191" s="32"/>
      <c r="L191" s="12"/>
      <c r="M191" s="24"/>
      <c r="N191" s="12"/>
      <c r="O191" s="12"/>
      <c r="P191" s="12"/>
      <c r="Q191" s="12"/>
      <c r="R191" s="12"/>
      <c r="S191" s="12"/>
      <c r="T191" s="12"/>
      <c r="U191" s="12"/>
      <c r="V191" s="12"/>
      <c r="W191" s="32"/>
    </row>
    <row r="192" spans="1:23">
      <c r="A192" s="20" t="s">
        <v>40</v>
      </c>
      <c r="B192" s="12"/>
      <c r="C192" s="25">
        <v>254363</v>
      </c>
      <c r="D192" s="14">
        <v>27518</v>
      </c>
      <c r="E192" s="14">
        <v>1910109</v>
      </c>
      <c r="F192" s="14">
        <v>2763168</v>
      </c>
      <c r="G192" s="14">
        <v>140089</v>
      </c>
      <c r="H192" s="14">
        <v>3870082</v>
      </c>
      <c r="I192" s="14">
        <v>194945</v>
      </c>
      <c r="J192" s="14"/>
      <c r="K192" s="33">
        <v>9160274</v>
      </c>
      <c r="L192" s="12"/>
      <c r="M192" s="25">
        <v>298555</v>
      </c>
      <c r="N192" s="14">
        <v>47398</v>
      </c>
      <c r="O192" s="14">
        <v>1334996</v>
      </c>
      <c r="P192" s="14">
        <v>1925999</v>
      </c>
      <c r="Q192" s="14">
        <v>170584</v>
      </c>
      <c r="R192" s="14">
        <v>2508295</v>
      </c>
      <c r="S192" s="14">
        <v>58356</v>
      </c>
      <c r="T192" s="14">
        <v>41197</v>
      </c>
      <c r="U192" s="14">
        <v>242340</v>
      </c>
      <c r="V192" s="14"/>
      <c r="W192" s="33">
        <v>6627720</v>
      </c>
    </row>
    <row r="193" spans="1:23">
      <c r="A193" s="20" t="s">
        <v>41</v>
      </c>
      <c r="B193" s="12"/>
      <c r="C193" s="25">
        <v>244040</v>
      </c>
      <c r="D193" s="14">
        <v>253430</v>
      </c>
      <c r="E193" s="14">
        <v>1544039</v>
      </c>
      <c r="F193" s="14">
        <v>2068216</v>
      </c>
      <c r="G193" s="14">
        <v>45558</v>
      </c>
      <c r="H193" s="14">
        <v>2942633</v>
      </c>
      <c r="I193" s="14">
        <v>73302</v>
      </c>
      <c r="J193" s="14"/>
      <c r="K193" s="33">
        <v>7171218</v>
      </c>
      <c r="L193" s="12"/>
      <c r="M193" s="25">
        <v>105020</v>
      </c>
      <c r="N193" s="14">
        <v>214624</v>
      </c>
      <c r="O193" s="14">
        <v>869869</v>
      </c>
      <c r="P193" s="14">
        <v>1573338</v>
      </c>
      <c r="Q193" s="14">
        <v>84116</v>
      </c>
      <c r="R193" s="14">
        <v>1825610</v>
      </c>
      <c r="S193" s="14">
        <v>21531</v>
      </c>
      <c r="T193" s="14">
        <v>-4725</v>
      </c>
      <c r="U193" s="14">
        <v>129593</v>
      </c>
      <c r="V193" s="14"/>
      <c r="W193" s="33">
        <v>4818976</v>
      </c>
    </row>
    <row r="194" spans="1:23">
      <c r="A194" s="20" t="s">
        <v>42</v>
      </c>
      <c r="B194" s="12"/>
      <c r="C194" s="25">
        <v>740543</v>
      </c>
      <c r="D194" s="14">
        <v>98247</v>
      </c>
      <c r="E194" s="14">
        <v>150808</v>
      </c>
      <c r="F194" s="14">
        <v>2140072</v>
      </c>
      <c r="G194" s="14">
        <v>80403</v>
      </c>
      <c r="H194" s="14">
        <v>2785282</v>
      </c>
      <c r="I194" s="14">
        <v>206356</v>
      </c>
      <c r="J194" s="14"/>
      <c r="K194" s="33">
        <v>6201711</v>
      </c>
      <c r="L194" s="12"/>
      <c r="M194" s="25">
        <v>622828</v>
      </c>
      <c r="N194" s="14">
        <v>128105</v>
      </c>
      <c r="O194" s="14">
        <v>233956</v>
      </c>
      <c r="P194" s="14">
        <v>1746377</v>
      </c>
      <c r="Q194" s="14">
        <v>65345</v>
      </c>
      <c r="R194" s="14">
        <v>1563631</v>
      </c>
      <c r="S194" s="14">
        <v>-103391</v>
      </c>
      <c r="T194" s="14">
        <v>88900</v>
      </c>
      <c r="U194" s="14">
        <v>186722</v>
      </c>
      <c r="V194" s="14"/>
      <c r="W194" s="33">
        <v>4532473</v>
      </c>
    </row>
    <row r="195" spans="1:23">
      <c r="A195" s="20" t="s">
        <v>43</v>
      </c>
      <c r="B195" s="12"/>
      <c r="C195" s="25">
        <v>418963</v>
      </c>
      <c r="D195" s="14">
        <v>49429</v>
      </c>
      <c r="E195" s="14">
        <v>263596</v>
      </c>
      <c r="F195" s="14">
        <v>2571790</v>
      </c>
      <c r="G195" s="14">
        <v>165016</v>
      </c>
      <c r="H195" s="14">
        <v>3574974</v>
      </c>
      <c r="I195" s="14">
        <v>226920</v>
      </c>
      <c r="J195" s="14"/>
      <c r="K195" s="33">
        <v>7270688</v>
      </c>
      <c r="L195" s="12"/>
      <c r="M195" s="25">
        <v>370387</v>
      </c>
      <c r="N195" s="14">
        <v>56505</v>
      </c>
      <c r="O195" s="14">
        <v>-79302</v>
      </c>
      <c r="P195" s="14">
        <v>1781072</v>
      </c>
      <c r="Q195" s="14">
        <v>162876</v>
      </c>
      <c r="R195" s="14">
        <v>2055672</v>
      </c>
      <c r="S195" s="14">
        <v>116149</v>
      </c>
      <c r="T195" s="14">
        <v>16172</v>
      </c>
      <c r="U195" s="14">
        <v>177672</v>
      </c>
      <c r="V195" s="14"/>
      <c r="W195" s="33">
        <v>4657203</v>
      </c>
    </row>
    <row r="196" spans="1:2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15" t="str">
        <f>SUM(J192:J195)</f>
        <v>0</v>
      </c>
      <c r="K196" s="34" t="str">
        <f>SUM(K192:K195)</f>
        <v>0</v>
      </c>
      <c r="L196" s="12"/>
      <c r="M196" s="26" t="str">
        <f>SUM(M192:M195)</f>
        <v>0</v>
      </c>
      <c r="N196" s="15" t="str">
        <f>SUM(N192:N195)</f>
        <v>0</v>
      </c>
      <c r="O196" s="15" t="str">
        <f>SUM(O192:O195)</f>
        <v>0</v>
      </c>
      <c r="P196" s="15" t="str">
        <f>SUM(P192:P195)</f>
        <v>0</v>
      </c>
      <c r="Q196" s="15" t="str">
        <f>SUM(Q192:Q195)</f>
        <v>0</v>
      </c>
      <c r="R196" s="15" t="str">
        <f>SUM(R192:R195)</f>
        <v>0</v>
      </c>
      <c r="S196" s="15" t="str">
        <f>SUM(S192:S195)</f>
        <v>0</v>
      </c>
      <c r="T196" s="15" t="str">
        <f>SUM(T192:T195)</f>
        <v>0</v>
      </c>
      <c r="U196" s="15" t="str">
        <f>SUM(U192:U195)</f>
        <v>0</v>
      </c>
      <c r="V196" s="15" t="str">
        <f>SUM(V192:V195)</f>
        <v>0</v>
      </c>
      <c r="W196" s="34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19" t="s">
        <v>72</v>
      </c>
      <c r="B198" s="12"/>
      <c r="C198" s="24"/>
      <c r="D198" s="12"/>
      <c r="E198" s="12"/>
      <c r="F198" s="12"/>
      <c r="G198" s="12"/>
      <c r="H198" s="12"/>
      <c r="I198" s="12"/>
      <c r="J198" s="12"/>
      <c r="K198" s="32"/>
      <c r="L198" s="12"/>
      <c r="M198" s="24"/>
      <c r="N198" s="12"/>
      <c r="O198" s="12"/>
      <c r="P198" s="12"/>
      <c r="Q198" s="12"/>
      <c r="R198" s="12"/>
      <c r="S198" s="12"/>
      <c r="T198" s="12"/>
      <c r="U198" s="12"/>
      <c r="V198" s="12"/>
      <c r="W198" s="32"/>
    </row>
    <row r="199" spans="1:23">
      <c r="A199" s="20" t="s">
        <v>40</v>
      </c>
      <c r="B199" s="12"/>
      <c r="C199" s="25">
        <v>41626</v>
      </c>
      <c r="D199" s="14">
        <v>0</v>
      </c>
      <c r="E199" s="14">
        <v>393241</v>
      </c>
      <c r="F199" s="14">
        <v>23353</v>
      </c>
      <c r="G199" s="14">
        <v>12874</v>
      </c>
      <c r="H199" s="14">
        <v>56133</v>
      </c>
      <c r="I199" s="14">
        <v>0</v>
      </c>
      <c r="J199" s="14">
        <v>0</v>
      </c>
      <c r="K199" s="33">
        <v>527227</v>
      </c>
      <c r="L199" s="12"/>
      <c r="M199" s="25">
        <v>87992</v>
      </c>
      <c r="N199" s="14">
        <v>2087</v>
      </c>
      <c r="O199" s="14">
        <v>149292</v>
      </c>
      <c r="P199" s="14">
        <v>19952</v>
      </c>
      <c r="Q199" s="14">
        <v>7749</v>
      </c>
      <c r="R199" s="14">
        <v>19802</v>
      </c>
      <c r="S199" s="14">
        <v>723</v>
      </c>
      <c r="T199" s="14">
        <v>0</v>
      </c>
      <c r="U199" s="14">
        <v>-55871</v>
      </c>
      <c r="V199" s="14">
        <v>0</v>
      </c>
      <c r="W199" s="33">
        <v>231726</v>
      </c>
    </row>
    <row r="200" spans="1:23">
      <c r="A200" s="20" t="s">
        <v>41</v>
      </c>
      <c r="B200" s="12"/>
      <c r="C200" s="25">
        <v>47765</v>
      </c>
      <c r="D200" s="14">
        <v>0</v>
      </c>
      <c r="E200" s="14">
        <v>309414</v>
      </c>
      <c r="F200" s="14">
        <v>75158</v>
      </c>
      <c r="G200" s="14">
        <v>0</v>
      </c>
      <c r="H200" s="14">
        <v>43151</v>
      </c>
      <c r="I200" s="14">
        <v>28389</v>
      </c>
      <c r="J200" s="14">
        <v>0</v>
      </c>
      <c r="K200" s="33">
        <v>503877</v>
      </c>
      <c r="L200" s="12"/>
      <c r="M200" s="25">
        <v>36498</v>
      </c>
      <c r="N200" s="14">
        <v>0</v>
      </c>
      <c r="O200" s="14">
        <v>190379</v>
      </c>
      <c r="P200" s="14">
        <v>31462</v>
      </c>
      <c r="Q200" s="14">
        <v>159</v>
      </c>
      <c r="R200" s="14">
        <v>28780</v>
      </c>
      <c r="S200" s="14">
        <v>54</v>
      </c>
      <c r="T200" s="14">
        <v>0</v>
      </c>
      <c r="U200" s="14">
        <v>1496</v>
      </c>
      <c r="V200" s="14">
        <v>6396</v>
      </c>
      <c r="W200" s="33">
        <v>295224</v>
      </c>
    </row>
    <row r="201" spans="1:23">
      <c r="A201" s="20" t="s">
        <v>42</v>
      </c>
      <c r="B201" s="12"/>
      <c r="C201" s="25">
        <v>49982</v>
      </c>
      <c r="D201" s="14">
        <v>0</v>
      </c>
      <c r="E201" s="14">
        <v>380517</v>
      </c>
      <c r="F201" s="14">
        <v>40337</v>
      </c>
      <c r="G201" s="14">
        <v>0</v>
      </c>
      <c r="H201" s="14">
        <v>52016</v>
      </c>
      <c r="I201" s="14">
        <v>16472</v>
      </c>
      <c r="J201" s="14">
        <v>0</v>
      </c>
      <c r="K201" s="33">
        <v>539324</v>
      </c>
      <c r="L201" s="12"/>
      <c r="M201" s="25">
        <v>25531</v>
      </c>
      <c r="N201" s="14">
        <v>1140</v>
      </c>
      <c r="O201" s="14">
        <v>136925</v>
      </c>
      <c r="P201" s="14">
        <v>3536</v>
      </c>
      <c r="Q201" s="14">
        <v>0</v>
      </c>
      <c r="R201" s="14">
        <v>20302</v>
      </c>
      <c r="S201" s="14">
        <v>1453</v>
      </c>
      <c r="T201" s="14">
        <v>1611</v>
      </c>
      <c r="U201" s="14">
        <v>-1718</v>
      </c>
      <c r="V201" s="14">
        <v>0</v>
      </c>
      <c r="W201" s="33">
        <v>188780</v>
      </c>
    </row>
    <row r="202" spans="1:23">
      <c r="A202" s="20" t="s">
        <v>43</v>
      </c>
      <c r="B202" s="12"/>
      <c r="C202" s="25">
        <v>59472</v>
      </c>
      <c r="D202" s="14">
        <v>0</v>
      </c>
      <c r="E202" s="14">
        <v>392695</v>
      </c>
      <c r="F202" s="14">
        <v>37202</v>
      </c>
      <c r="G202" s="14">
        <v>0</v>
      </c>
      <c r="H202" s="14">
        <v>167142</v>
      </c>
      <c r="I202" s="14">
        <v>13852</v>
      </c>
      <c r="J202" s="14">
        <v>0</v>
      </c>
      <c r="K202" s="33">
        <v>670363</v>
      </c>
      <c r="L202" s="12"/>
      <c r="M202" s="25">
        <v>52010</v>
      </c>
      <c r="N202" s="14">
        <v>0</v>
      </c>
      <c r="O202" s="14">
        <v>140857</v>
      </c>
      <c r="P202" s="14">
        <v>41673</v>
      </c>
      <c r="Q202" s="14">
        <v>0</v>
      </c>
      <c r="R202" s="14">
        <v>50705</v>
      </c>
      <c r="S202" s="14">
        <v>1180</v>
      </c>
      <c r="T202" s="14">
        <v>1466</v>
      </c>
      <c r="U202" s="14">
        <v>310673</v>
      </c>
      <c r="V202" s="14">
        <v>0</v>
      </c>
      <c r="W202" s="33">
        <v>598564</v>
      </c>
    </row>
    <row r="203" spans="1:2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15" t="str">
        <f>SUM(J199:J202)</f>
        <v>0</v>
      </c>
      <c r="K203" s="34" t="str">
        <f>SUM(K199:K202)</f>
        <v>0</v>
      </c>
      <c r="L203" s="12"/>
      <c r="M203" s="26" t="str">
        <f>SUM(M199:M202)</f>
        <v>0</v>
      </c>
      <c r="N203" s="15" t="str">
        <f>SUM(N199:N202)</f>
        <v>0</v>
      </c>
      <c r="O203" s="15" t="str">
        <f>SUM(O199:O202)</f>
        <v>0</v>
      </c>
      <c r="P203" s="15" t="str">
        <f>SUM(P199:P202)</f>
        <v>0</v>
      </c>
      <c r="Q203" s="15" t="str">
        <f>SUM(Q199:Q202)</f>
        <v>0</v>
      </c>
      <c r="R203" s="15" t="str">
        <f>SUM(R199:R202)</f>
        <v>0</v>
      </c>
      <c r="S203" s="15" t="str">
        <f>SUM(S199:S202)</f>
        <v>0</v>
      </c>
      <c r="T203" s="15" t="str">
        <f>SUM(T199:T202)</f>
        <v>0</v>
      </c>
      <c r="U203" s="15" t="str">
        <f>SUM(U199:U202)</f>
        <v>0</v>
      </c>
      <c r="V203" s="15" t="str">
        <f>SUM(V199:V202)</f>
        <v>0</v>
      </c>
      <c r="W203" s="34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12"/>
      <c r="K204" s="32"/>
      <c r="L204" s="12"/>
      <c r="M204" s="24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19" t="s">
        <v>73</v>
      </c>
      <c r="B205" s="12"/>
      <c r="C205" s="24"/>
      <c r="D205" s="12"/>
      <c r="E205" s="12"/>
      <c r="F205" s="12"/>
      <c r="G205" s="12"/>
      <c r="H205" s="12"/>
      <c r="I205" s="12"/>
      <c r="J205" s="12"/>
      <c r="K205" s="32"/>
      <c r="L205" s="12"/>
      <c r="M205" s="24"/>
      <c r="N205" s="12"/>
      <c r="O205" s="12"/>
      <c r="P205" s="12"/>
      <c r="Q205" s="12"/>
      <c r="R205" s="12"/>
      <c r="S205" s="12"/>
      <c r="T205" s="12"/>
      <c r="U205" s="12"/>
      <c r="V205" s="12"/>
      <c r="W205" s="32"/>
    </row>
    <row r="206" spans="1:23">
      <c r="A206" s="20" t="s">
        <v>40</v>
      </c>
      <c r="B206" s="12"/>
      <c r="C206" s="25">
        <v>4112675</v>
      </c>
      <c r="D206" s="14">
        <v>9580319</v>
      </c>
      <c r="E206" s="14"/>
      <c r="F206" s="14"/>
      <c r="G206" s="14">
        <v>1110673</v>
      </c>
      <c r="H206" s="14">
        <v>6238531</v>
      </c>
      <c r="I206" s="14">
        <v>476529</v>
      </c>
      <c r="J206" s="14"/>
      <c r="K206" s="33">
        <v>21518727</v>
      </c>
      <c r="L206" s="12"/>
      <c r="M206" s="25">
        <v>3357330</v>
      </c>
      <c r="N206" s="14"/>
      <c r="O206" s="14">
        <v>6767192</v>
      </c>
      <c r="P206" s="14"/>
      <c r="Q206" s="14">
        <v>562546</v>
      </c>
      <c r="R206" s="14">
        <v>1388558</v>
      </c>
      <c r="S206" s="14"/>
      <c r="T206" s="14"/>
      <c r="U206" s="14">
        <v>790435</v>
      </c>
      <c r="V206" s="14">
        <v>380051</v>
      </c>
      <c r="W206" s="33">
        <v>13246112</v>
      </c>
    </row>
    <row r="207" spans="1:23">
      <c r="A207" s="20" t="s">
        <v>41</v>
      </c>
      <c r="B207" s="12"/>
      <c r="C207" s="25">
        <v>3871797</v>
      </c>
      <c r="D207" s="14">
        <v>6771763</v>
      </c>
      <c r="E207" s="14"/>
      <c r="F207" s="14"/>
      <c r="G207" s="14">
        <v>451131</v>
      </c>
      <c r="H207" s="14">
        <v>5936046</v>
      </c>
      <c r="I207" s="14">
        <v>1014249</v>
      </c>
      <c r="J207" s="14"/>
      <c r="K207" s="33">
        <v>18044986</v>
      </c>
      <c r="L207" s="12"/>
      <c r="M207" s="25">
        <v>3289607</v>
      </c>
      <c r="N207" s="14"/>
      <c r="O207" s="14">
        <v>4543390</v>
      </c>
      <c r="P207" s="14"/>
      <c r="Q207" s="14">
        <v>283855</v>
      </c>
      <c r="R207" s="14">
        <v>1414271</v>
      </c>
      <c r="S207" s="14"/>
      <c r="T207" s="14"/>
      <c r="U207" s="14">
        <v>1073043</v>
      </c>
      <c r="V207" s="14">
        <v>509656</v>
      </c>
      <c r="W207" s="33">
        <v>11113822</v>
      </c>
    </row>
    <row r="208" spans="1:23">
      <c r="A208" s="20" t="s">
        <v>42</v>
      </c>
      <c r="B208" s="12"/>
      <c r="C208" s="25">
        <v>3036984</v>
      </c>
      <c r="D208" s="14">
        <v>8223384</v>
      </c>
      <c r="E208" s="14"/>
      <c r="F208" s="14"/>
      <c r="G208" s="14">
        <v>1023828</v>
      </c>
      <c r="H208" s="14">
        <v>6106547</v>
      </c>
      <c r="I208" s="14">
        <v>1171377</v>
      </c>
      <c r="J208" s="14"/>
      <c r="K208" s="33">
        <v>19562120</v>
      </c>
      <c r="L208" s="12"/>
      <c r="M208" s="25">
        <v>2511039</v>
      </c>
      <c r="N208" s="14"/>
      <c r="O208" s="14">
        <v>5587925</v>
      </c>
      <c r="P208" s="14"/>
      <c r="Q208" s="14">
        <v>577594</v>
      </c>
      <c r="R208" s="14">
        <v>2081223</v>
      </c>
      <c r="S208" s="14"/>
      <c r="T208" s="14"/>
      <c r="U208" s="14">
        <v>980216</v>
      </c>
      <c r="V208" s="14">
        <v>610414</v>
      </c>
      <c r="W208" s="33">
        <v>12348411</v>
      </c>
    </row>
    <row r="209" spans="1:23">
      <c r="A209" s="20" t="s">
        <v>43</v>
      </c>
      <c r="B209" s="12"/>
      <c r="C209" s="25">
        <v>3925365</v>
      </c>
      <c r="D209" s="14">
        <v>9870381</v>
      </c>
      <c r="E209" s="14"/>
      <c r="F209" s="14"/>
      <c r="G209" s="14">
        <v>1271478</v>
      </c>
      <c r="H209" s="14">
        <v>6800863</v>
      </c>
      <c r="I209" s="14">
        <v>706723</v>
      </c>
      <c r="J209" s="14"/>
      <c r="K209" s="33">
        <v>22574810</v>
      </c>
      <c r="L209" s="12"/>
      <c r="M209" s="25">
        <v>3484447</v>
      </c>
      <c r="N209" s="14"/>
      <c r="O209" s="14">
        <v>6979127</v>
      </c>
      <c r="P209" s="14"/>
      <c r="Q209" s="14">
        <v>826749</v>
      </c>
      <c r="R209" s="14">
        <v>1675277</v>
      </c>
      <c r="S209" s="14"/>
      <c r="T209" s="14"/>
      <c r="U209" s="14">
        <v>791212</v>
      </c>
      <c r="V209" s="14">
        <v>825004</v>
      </c>
      <c r="W209" s="33">
        <v>14581816</v>
      </c>
    </row>
    <row r="210" spans="1:23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15" t="str">
        <f>SUM(I206:I209)</f>
        <v>0</v>
      </c>
      <c r="J210" s="15" t="str">
        <f>SUM(J206:J209)</f>
        <v>0</v>
      </c>
      <c r="K210" s="34" t="str">
        <f>SUM(K206:K209)</f>
        <v>0</v>
      </c>
      <c r="L210" s="12"/>
      <c r="M210" s="26" t="str">
        <f>SUM(M206:M209)</f>
        <v>0</v>
      </c>
      <c r="N210" s="15" t="str">
        <f>SUM(N206:N209)</f>
        <v>0</v>
      </c>
      <c r="O210" s="15" t="str">
        <f>SUM(O206:O209)</f>
        <v>0</v>
      </c>
      <c r="P210" s="15" t="str">
        <f>SUM(P206:P209)</f>
        <v>0</v>
      </c>
      <c r="Q210" s="15" t="str">
        <f>SUM(Q206:Q209)</f>
        <v>0</v>
      </c>
      <c r="R210" s="15" t="str">
        <f>SUM(R206:R209)</f>
        <v>0</v>
      </c>
      <c r="S210" s="15" t="str">
        <f>SUM(S206:S209)</f>
        <v>0</v>
      </c>
      <c r="T210" s="15" t="str">
        <f>SUM(T206:T209)</f>
        <v>0</v>
      </c>
      <c r="U210" s="15" t="str">
        <f>SUM(U206:U209)</f>
        <v>0</v>
      </c>
      <c r="V210" s="15" t="str">
        <f>SUM(V206:V209)</f>
        <v>0</v>
      </c>
      <c r="W210" s="34" t="str">
        <f>SUM(W206:W209)</f>
        <v>0</v>
      </c>
    </row>
    <row r="211" spans="1:23">
      <c r="A211" s="18"/>
      <c r="B211" s="12"/>
      <c r="C211" s="24"/>
      <c r="D211" s="12"/>
      <c r="E211" s="12"/>
      <c r="F211" s="12"/>
      <c r="G211" s="12"/>
      <c r="H211" s="12"/>
      <c r="I211" s="12"/>
      <c r="J211" s="12"/>
      <c r="K211" s="32"/>
      <c r="L211" s="12"/>
      <c r="M211" s="24"/>
      <c r="N211" s="12"/>
      <c r="O211" s="12"/>
      <c r="P211" s="12"/>
      <c r="Q211" s="12"/>
      <c r="R211" s="12"/>
      <c r="S211" s="12"/>
      <c r="T211" s="12"/>
      <c r="U211" s="12"/>
      <c r="V211" s="12"/>
      <c r="W211" s="32"/>
    </row>
    <row r="212" spans="1:23">
      <c r="A212" s="19" t="s">
        <v>74</v>
      </c>
      <c r="B212" s="12"/>
      <c r="C212" s="24"/>
      <c r="D212" s="12"/>
      <c r="E212" s="12"/>
      <c r="F212" s="12"/>
      <c r="G212" s="12"/>
      <c r="H212" s="12"/>
      <c r="I212" s="12"/>
      <c r="J212" s="12"/>
      <c r="K212" s="32"/>
      <c r="L212" s="12"/>
      <c r="M212" s="24"/>
      <c r="N212" s="12"/>
      <c r="O212" s="12"/>
      <c r="P212" s="12"/>
      <c r="Q212" s="12"/>
      <c r="R212" s="12"/>
      <c r="S212" s="12"/>
      <c r="T212" s="12"/>
      <c r="U212" s="12"/>
      <c r="V212" s="12"/>
      <c r="W212" s="32"/>
    </row>
    <row r="213" spans="1:23">
      <c r="A213" s="20" t="s">
        <v>40</v>
      </c>
      <c r="B213" s="12"/>
      <c r="C213" s="25">
        <v>10508</v>
      </c>
      <c r="D213" s="14"/>
      <c r="E213" s="14">
        <v>9811</v>
      </c>
      <c r="F213" s="14"/>
      <c r="G213" s="14"/>
      <c r="H213" s="14">
        <v>5728</v>
      </c>
      <c r="I213" s="14"/>
      <c r="J213" s="14"/>
      <c r="K213" s="33">
        <v>26047</v>
      </c>
      <c r="L213" s="12"/>
      <c r="M213" s="25">
        <v>6044</v>
      </c>
      <c r="N213" s="14"/>
      <c r="O213" s="14">
        <v>-56140</v>
      </c>
      <c r="P213" s="14"/>
      <c r="Q213" s="14"/>
      <c r="R213" s="14">
        <v>2291</v>
      </c>
      <c r="S213" s="14"/>
      <c r="T213" s="14"/>
      <c r="U213" s="14"/>
      <c r="V213" s="14"/>
      <c r="W213" s="33">
        <v>-47805</v>
      </c>
    </row>
    <row r="214" spans="1:23">
      <c r="A214" s="20" t="s">
        <v>41</v>
      </c>
      <c r="B214" s="12"/>
      <c r="C214" s="25"/>
      <c r="D214" s="14"/>
      <c r="E214" s="14">
        <v>52620</v>
      </c>
      <c r="F214" s="14"/>
      <c r="G214" s="14"/>
      <c r="H214" s="14">
        <v>8630</v>
      </c>
      <c r="I214" s="14">
        <v>3576</v>
      </c>
      <c r="J214" s="14"/>
      <c r="K214" s="33">
        <v>64826</v>
      </c>
      <c r="L214" s="12"/>
      <c r="M214" s="25"/>
      <c r="N214" s="14"/>
      <c r="O214" s="14">
        <v>-51822</v>
      </c>
      <c r="P214" s="14"/>
      <c r="Q214" s="14"/>
      <c r="R214" s="14">
        <v>3452</v>
      </c>
      <c r="S214" s="14"/>
      <c r="T214" s="14"/>
      <c r="U214" s="14"/>
      <c r="V214" s="14"/>
      <c r="W214" s="33">
        <v>-48370</v>
      </c>
    </row>
    <row r="215" spans="1:23">
      <c r="A215" s="20" t="s">
        <v>42</v>
      </c>
      <c r="B215" s="12"/>
      <c r="C215" s="25">
        <v>16559</v>
      </c>
      <c r="D215" s="14"/>
      <c r="E215" s="14">
        <v>36999</v>
      </c>
      <c r="F215" s="14"/>
      <c r="G215" s="14"/>
      <c r="H215" s="14"/>
      <c r="I215" s="14"/>
      <c r="J215" s="14"/>
      <c r="K215" s="33">
        <v>53558</v>
      </c>
      <c r="L215" s="12"/>
      <c r="M215" s="25">
        <v>-12859</v>
      </c>
      <c r="N215" s="14"/>
      <c r="O215" s="14">
        <v>-100197</v>
      </c>
      <c r="P215" s="14"/>
      <c r="Q215" s="14"/>
      <c r="R215" s="14"/>
      <c r="S215" s="14"/>
      <c r="T215" s="14"/>
      <c r="U215" s="14"/>
      <c r="V215" s="14"/>
      <c r="W215" s="33">
        <v>-113056</v>
      </c>
    </row>
    <row r="216" spans="1:23">
      <c r="A216" s="20" t="s">
        <v>43</v>
      </c>
      <c r="B216" s="12"/>
      <c r="C216" s="25">
        <v>2628</v>
      </c>
      <c r="D216" s="14"/>
      <c r="E216" s="14">
        <v>26969</v>
      </c>
      <c r="F216" s="14"/>
      <c r="G216" s="14"/>
      <c r="H216" s="14">
        <v>12265</v>
      </c>
      <c r="I216" s="14">
        <v>5457</v>
      </c>
      <c r="J216" s="14"/>
      <c r="K216" s="33">
        <v>47319</v>
      </c>
      <c r="L216" s="12"/>
      <c r="M216" s="25">
        <v>2628</v>
      </c>
      <c r="N216" s="14"/>
      <c r="O216" s="14">
        <v>-87361</v>
      </c>
      <c r="P216" s="14"/>
      <c r="Q216" s="14"/>
      <c r="R216" s="14"/>
      <c r="S216" s="14"/>
      <c r="T216" s="14"/>
      <c r="U216" s="14"/>
      <c r="V216" s="14"/>
      <c r="W216" s="33">
        <v>-84733</v>
      </c>
    </row>
    <row r="217" spans="1:23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15" t="str">
        <f>SUM(I213:I216)</f>
        <v>0</v>
      </c>
      <c r="J217" s="15" t="str">
        <f>SUM(J213:J216)</f>
        <v>0</v>
      </c>
      <c r="K217" s="34" t="str">
        <f>SUM(K213:K216)</f>
        <v>0</v>
      </c>
      <c r="L217" s="12"/>
      <c r="M217" s="26" t="str">
        <f>SUM(M213:M216)</f>
        <v>0</v>
      </c>
      <c r="N217" s="15" t="str">
        <f>SUM(N213:N216)</f>
        <v>0</v>
      </c>
      <c r="O217" s="15" t="str">
        <f>SUM(O213:O216)</f>
        <v>0</v>
      </c>
      <c r="P217" s="15" t="str">
        <f>SUM(P213:P216)</f>
        <v>0</v>
      </c>
      <c r="Q217" s="15" t="str">
        <f>SUM(Q213:Q216)</f>
        <v>0</v>
      </c>
      <c r="R217" s="15" t="str">
        <f>SUM(R213:R216)</f>
        <v>0</v>
      </c>
      <c r="S217" s="15" t="str">
        <f>SUM(S213:S216)</f>
        <v>0</v>
      </c>
      <c r="T217" s="15" t="str">
        <f>SUM(T213:T216)</f>
        <v>0</v>
      </c>
      <c r="U217" s="15" t="str">
        <f>SUM(U213:U216)</f>
        <v>0</v>
      </c>
      <c r="V217" s="15" t="str">
        <f>SUM(V213:V216)</f>
        <v>0</v>
      </c>
      <c r="W217" s="34" t="str">
        <f>SUM(W213:W216)</f>
        <v>0</v>
      </c>
    </row>
    <row r="218" spans="1:23">
      <c r="A218" s="18"/>
      <c r="B218" s="12"/>
      <c r="C218" s="24"/>
      <c r="D218" s="12"/>
      <c r="E218" s="12"/>
      <c r="F218" s="12"/>
      <c r="G218" s="12"/>
      <c r="H218" s="12"/>
      <c r="I218" s="12"/>
      <c r="J218" s="12"/>
      <c r="K218" s="32"/>
      <c r="L218" s="12"/>
      <c r="M218" s="24"/>
      <c r="N218" s="12"/>
      <c r="O218" s="12"/>
      <c r="P218" s="12"/>
      <c r="Q218" s="12"/>
      <c r="R218" s="12"/>
      <c r="S218" s="12"/>
      <c r="T218" s="12"/>
      <c r="U218" s="12"/>
      <c r="V218" s="12"/>
      <c r="W218" s="32"/>
    </row>
    <row r="219" spans="1:23">
      <c r="A219" s="19" t="s">
        <v>75</v>
      </c>
      <c r="B219" s="12"/>
      <c r="C219" s="24"/>
      <c r="D219" s="12"/>
      <c r="E219" s="12"/>
      <c r="F219" s="12"/>
      <c r="G219" s="12"/>
      <c r="H219" s="12"/>
      <c r="I219" s="12"/>
      <c r="J219" s="12"/>
      <c r="K219" s="32"/>
      <c r="L219" s="12"/>
      <c r="M219" s="24"/>
      <c r="N219" s="12"/>
      <c r="O219" s="12"/>
      <c r="P219" s="12"/>
      <c r="Q219" s="12"/>
      <c r="R219" s="12"/>
      <c r="S219" s="12"/>
      <c r="T219" s="12"/>
      <c r="U219" s="12"/>
      <c r="V219" s="12"/>
      <c r="W219" s="32"/>
    </row>
    <row r="220" spans="1:23">
      <c r="A220" s="20" t="s">
        <v>40</v>
      </c>
      <c r="B220" s="12"/>
      <c r="C220" s="25">
        <v>9367.06</v>
      </c>
      <c r="D220" s="14"/>
      <c r="E220" s="14">
        <v>159537.75</v>
      </c>
      <c r="F220" s="14"/>
      <c r="G220" s="14"/>
      <c r="H220" s="14">
        <v>33230.78</v>
      </c>
      <c r="I220" s="14"/>
      <c r="J220" s="14"/>
      <c r="K220" s="33">
        <v>202135.59</v>
      </c>
      <c r="L220" s="12"/>
      <c r="M220" s="25">
        <v>-19899.28</v>
      </c>
      <c r="N220" s="14"/>
      <c r="O220" s="14">
        <v>-532524.44</v>
      </c>
      <c r="P220" s="14"/>
      <c r="Q220" s="14"/>
      <c r="R220" s="14">
        <v>11927.95</v>
      </c>
      <c r="S220" s="14">
        <v>2271.65</v>
      </c>
      <c r="T220" s="14"/>
      <c r="U220" s="14">
        <v>10426.81</v>
      </c>
      <c r="V220" s="14"/>
      <c r="W220" s="33">
        <v>-527797.31</v>
      </c>
    </row>
    <row r="221" spans="1:23">
      <c r="A221" s="20" t="s">
        <v>41</v>
      </c>
      <c r="B221" s="12"/>
      <c r="C221" s="25">
        <v>56.9</v>
      </c>
      <c r="D221" s="14"/>
      <c r="E221" s="14">
        <v>28858.83</v>
      </c>
      <c r="F221" s="14"/>
      <c r="G221" s="14"/>
      <c r="H221" s="14"/>
      <c r="I221" s="14"/>
      <c r="J221" s="14"/>
      <c r="K221" s="33">
        <v>28915.73</v>
      </c>
      <c r="L221" s="12"/>
      <c r="M221" s="25">
        <v>5741.51</v>
      </c>
      <c r="N221" s="14"/>
      <c r="O221" s="14">
        <v>-44299.89</v>
      </c>
      <c r="P221" s="14"/>
      <c r="Q221" s="14"/>
      <c r="R221" s="14">
        <v>2092.48</v>
      </c>
      <c r="S221" s="14">
        <v>284.16</v>
      </c>
      <c r="T221" s="14">
        <v>2078.53</v>
      </c>
      <c r="U221" s="14">
        <v>5817.95</v>
      </c>
      <c r="V221" s="14"/>
      <c r="W221" s="33">
        <v>-28285.26</v>
      </c>
    </row>
    <row r="222" spans="1:23">
      <c r="A222" s="20" t="s">
        <v>42</v>
      </c>
      <c r="B222" s="12"/>
      <c r="C222" s="25"/>
      <c r="D222" s="14"/>
      <c r="E222" s="14">
        <v>13910.93</v>
      </c>
      <c r="F222" s="14"/>
      <c r="G222" s="14"/>
      <c r="H222" s="14">
        <v>9247.34</v>
      </c>
      <c r="I222" s="14"/>
      <c r="J222" s="14"/>
      <c r="K222" s="33">
        <v>23158.27</v>
      </c>
      <c r="L222" s="12"/>
      <c r="M222" s="25"/>
      <c r="N222" s="14"/>
      <c r="O222" s="14">
        <v>-203742.53</v>
      </c>
      <c r="P222" s="14"/>
      <c r="Q222" s="14"/>
      <c r="R222" s="14">
        <v>1434.1</v>
      </c>
      <c r="S222" s="14">
        <v>129.24</v>
      </c>
      <c r="T222" s="14"/>
      <c r="U222" s="14">
        <v>1226.26</v>
      </c>
      <c r="V222" s="14"/>
      <c r="W222" s="33">
        <v>-200952.93</v>
      </c>
    </row>
    <row r="223" spans="1:23">
      <c r="A223" s="20" t="s">
        <v>43</v>
      </c>
      <c r="B223" s="12"/>
      <c r="C223" s="25"/>
      <c r="D223" s="14"/>
      <c r="E223" s="14">
        <v>339401.48</v>
      </c>
      <c r="F223" s="14"/>
      <c r="G223" s="14"/>
      <c r="H223" s="14">
        <v>5866.07</v>
      </c>
      <c r="I223" s="14">
        <v>6556.98</v>
      </c>
      <c r="J223" s="14"/>
      <c r="K223" s="33">
        <v>351824.53</v>
      </c>
      <c r="L223" s="12"/>
      <c r="M223" s="25">
        <v>8849</v>
      </c>
      <c r="N223" s="14"/>
      <c r="O223" s="14">
        <v>-64222.84</v>
      </c>
      <c r="P223" s="14"/>
      <c r="Q223" s="14"/>
      <c r="R223" s="14">
        <v>20548.12</v>
      </c>
      <c r="S223" s="14">
        <v>2034.02</v>
      </c>
      <c r="T223" s="14"/>
      <c r="U223" s="14">
        <v>11181.67</v>
      </c>
      <c r="V223" s="14"/>
      <c r="W223" s="33">
        <v>-21610.03</v>
      </c>
    </row>
    <row r="224" spans="1:23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15" t="str">
        <f>SUM(I220:I223)</f>
        <v>0</v>
      </c>
      <c r="J224" s="15" t="str">
        <f>SUM(J220:J223)</f>
        <v>0</v>
      </c>
      <c r="K224" s="34" t="str">
        <f>SUM(K220:K223)</f>
        <v>0</v>
      </c>
      <c r="L224" s="12"/>
      <c r="M224" s="26" t="str">
        <f>SUM(M220:M223)</f>
        <v>0</v>
      </c>
      <c r="N224" s="15" t="str">
        <f>SUM(N220:N223)</f>
        <v>0</v>
      </c>
      <c r="O224" s="15" t="str">
        <f>SUM(O220:O223)</f>
        <v>0</v>
      </c>
      <c r="P224" s="15" t="str">
        <f>SUM(P220:P223)</f>
        <v>0</v>
      </c>
      <c r="Q224" s="15" t="str">
        <f>SUM(Q220:Q223)</f>
        <v>0</v>
      </c>
      <c r="R224" s="15" t="str">
        <f>SUM(R220:R223)</f>
        <v>0</v>
      </c>
      <c r="S224" s="15" t="str">
        <f>SUM(S220:S223)</f>
        <v>0</v>
      </c>
      <c r="T224" s="15" t="str">
        <f>SUM(T220:T223)</f>
        <v>0</v>
      </c>
      <c r="U224" s="15" t="str">
        <f>SUM(U220:U223)</f>
        <v>0</v>
      </c>
      <c r="V224" s="15" t="str">
        <f>SUM(V220:V223)</f>
        <v>0</v>
      </c>
      <c r="W224" s="34" t="str">
        <f>SUM(W220:W223)</f>
        <v>0</v>
      </c>
    </row>
    <row r="225" spans="1:23">
      <c r="A225" s="18"/>
      <c r="B225" s="12"/>
      <c r="C225" s="24"/>
      <c r="D225" s="12"/>
      <c r="E225" s="12"/>
      <c r="F225" s="12"/>
      <c r="G225" s="12"/>
      <c r="H225" s="12"/>
      <c r="I225" s="12"/>
      <c r="J225" s="12"/>
      <c r="K225" s="32"/>
      <c r="L225" s="12"/>
      <c r="M225" s="24"/>
      <c r="N225" s="12"/>
      <c r="O225" s="12"/>
      <c r="P225" s="12"/>
      <c r="Q225" s="12"/>
      <c r="R225" s="12"/>
      <c r="S225" s="12"/>
      <c r="T225" s="12"/>
      <c r="U225" s="12"/>
      <c r="V225" s="12"/>
      <c r="W225" s="32"/>
    </row>
    <row r="226" spans="1:23">
      <c r="A226" s="19" t="s">
        <v>76</v>
      </c>
      <c r="B226" s="12"/>
      <c r="C226" s="24"/>
      <c r="D226" s="12"/>
      <c r="E226" s="12"/>
      <c r="F226" s="12"/>
      <c r="G226" s="12"/>
      <c r="H226" s="12"/>
      <c r="I226" s="12"/>
      <c r="J226" s="12"/>
      <c r="K226" s="32"/>
      <c r="L226" s="12"/>
      <c r="M226" s="24"/>
      <c r="N226" s="12"/>
      <c r="O226" s="12"/>
      <c r="P226" s="12"/>
      <c r="Q226" s="12"/>
      <c r="R226" s="12"/>
      <c r="S226" s="12"/>
      <c r="T226" s="12"/>
      <c r="U226" s="12"/>
      <c r="V226" s="12"/>
      <c r="W226" s="32"/>
    </row>
    <row r="227" spans="1:23">
      <c r="A227" s="20" t="s">
        <v>40</v>
      </c>
      <c r="B227" s="12"/>
      <c r="C227" s="25">
        <v>374452</v>
      </c>
      <c r="D227" s="14">
        <v>333</v>
      </c>
      <c r="E227" s="14">
        <v>1090216</v>
      </c>
      <c r="F227" s="14">
        <v>49334</v>
      </c>
      <c r="G227" s="14">
        <v>317566</v>
      </c>
      <c r="H227" s="14">
        <v>916860</v>
      </c>
      <c r="I227" s="14">
        <v>149910</v>
      </c>
      <c r="J227" s="14"/>
      <c r="K227" s="33">
        <v>2898671</v>
      </c>
      <c r="L227" s="12"/>
      <c r="M227" s="25">
        <v>432437</v>
      </c>
      <c r="N227" s="14"/>
      <c r="O227" s="14">
        <v>624140</v>
      </c>
      <c r="P227" s="14"/>
      <c r="Q227" s="14">
        <v>144732</v>
      </c>
      <c r="R227" s="14">
        <v>-13179</v>
      </c>
      <c r="S227" s="14">
        <v>24815</v>
      </c>
      <c r="T227" s="14">
        <v>12660</v>
      </c>
      <c r="U227" s="14">
        <v>368133</v>
      </c>
      <c r="V227" s="14"/>
      <c r="W227" s="33">
        <v>1593738</v>
      </c>
    </row>
    <row r="228" spans="1:23">
      <c r="A228" s="20" t="s">
        <v>41</v>
      </c>
      <c r="B228" s="12"/>
      <c r="C228" s="25">
        <v>341572</v>
      </c>
      <c r="D228" s="14">
        <v>-153</v>
      </c>
      <c r="E228" s="14">
        <v>1222424</v>
      </c>
      <c r="F228" s="14">
        <v>704</v>
      </c>
      <c r="G228" s="14">
        <v>48341</v>
      </c>
      <c r="H228" s="14">
        <v>873578</v>
      </c>
      <c r="I228" s="14">
        <v>4460</v>
      </c>
      <c r="J228" s="14"/>
      <c r="K228" s="33">
        <v>2490926</v>
      </c>
      <c r="L228" s="12"/>
      <c r="M228" s="25">
        <v>857791</v>
      </c>
      <c r="N228" s="14"/>
      <c r="O228" s="14">
        <v>265682</v>
      </c>
      <c r="P228" s="14">
        <v>6117</v>
      </c>
      <c r="Q228" s="14">
        <v>106404</v>
      </c>
      <c r="R228" s="14">
        <v>-44473</v>
      </c>
      <c r="S228" s="14">
        <v>29044</v>
      </c>
      <c r="T228" s="14">
        <v>-331</v>
      </c>
      <c r="U228" s="14">
        <v>55833</v>
      </c>
      <c r="V228" s="14"/>
      <c r="W228" s="33">
        <v>1276067</v>
      </c>
    </row>
    <row r="229" spans="1:23">
      <c r="A229" s="20" t="s">
        <v>42</v>
      </c>
      <c r="B229" s="12"/>
      <c r="C229" s="25">
        <v>287495</v>
      </c>
      <c r="D229" s="14">
        <v>601</v>
      </c>
      <c r="E229" s="14">
        <v>901479</v>
      </c>
      <c r="F229" s="14">
        <v>0</v>
      </c>
      <c r="G229" s="14">
        <v>13402</v>
      </c>
      <c r="H229" s="14">
        <v>435949</v>
      </c>
      <c r="I229" s="14">
        <v>168385</v>
      </c>
      <c r="J229" s="14"/>
      <c r="K229" s="33">
        <v>1807311</v>
      </c>
      <c r="L229" s="12"/>
      <c r="M229" s="25">
        <v>131293</v>
      </c>
      <c r="N229" s="14">
        <v>120</v>
      </c>
      <c r="O229" s="14">
        <v>39064</v>
      </c>
      <c r="P229" s="14">
        <v>380</v>
      </c>
      <c r="Q229" s="14">
        <v>61081</v>
      </c>
      <c r="R229" s="14">
        <v>73321</v>
      </c>
      <c r="S229" s="14">
        <v>33975</v>
      </c>
      <c r="T229" s="14">
        <v>3625</v>
      </c>
      <c r="U229" s="14">
        <v>170872</v>
      </c>
      <c r="V229" s="14"/>
      <c r="W229" s="33">
        <v>513731</v>
      </c>
    </row>
    <row r="230" spans="1:23">
      <c r="A230" s="20" t="s">
        <v>43</v>
      </c>
      <c r="B230" s="12"/>
      <c r="C230" s="25">
        <v>169078</v>
      </c>
      <c r="D230" s="14">
        <v>0</v>
      </c>
      <c r="E230" s="14">
        <v>1309117</v>
      </c>
      <c r="F230" s="14">
        <v>0</v>
      </c>
      <c r="G230" s="14">
        <v>140394</v>
      </c>
      <c r="H230" s="14">
        <v>377700</v>
      </c>
      <c r="I230" s="14">
        <v>61703</v>
      </c>
      <c r="J230" s="14"/>
      <c r="K230" s="33">
        <v>2057992</v>
      </c>
      <c r="L230" s="12"/>
      <c r="M230" s="25">
        <v>141296</v>
      </c>
      <c r="N230" s="14">
        <v>100</v>
      </c>
      <c r="O230" s="14">
        <v>655106</v>
      </c>
      <c r="P230" s="14">
        <v>7102</v>
      </c>
      <c r="Q230" s="14">
        <v>63977</v>
      </c>
      <c r="R230" s="14">
        <v>110673</v>
      </c>
      <c r="S230" s="14">
        <v>38023</v>
      </c>
      <c r="T230" s="14">
        <v>991</v>
      </c>
      <c r="U230" s="14">
        <v>331568</v>
      </c>
      <c r="V230" s="14"/>
      <c r="W230" s="33">
        <v>1348836</v>
      </c>
    </row>
    <row r="231" spans="1:23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15" t="str">
        <f>SUM(I227:I230)</f>
        <v>0</v>
      </c>
      <c r="J231" s="15" t="str">
        <f>SUM(J227:J230)</f>
        <v>0</v>
      </c>
      <c r="K231" s="34" t="str">
        <f>SUM(K227:K230)</f>
        <v>0</v>
      </c>
      <c r="L231" s="12"/>
      <c r="M231" s="26" t="str">
        <f>SUM(M227:M230)</f>
        <v>0</v>
      </c>
      <c r="N231" s="15" t="str">
        <f>SUM(N227:N230)</f>
        <v>0</v>
      </c>
      <c r="O231" s="15" t="str">
        <f>SUM(O227:O230)</f>
        <v>0</v>
      </c>
      <c r="P231" s="15" t="str">
        <f>SUM(P227:P230)</f>
        <v>0</v>
      </c>
      <c r="Q231" s="15" t="str">
        <f>SUM(Q227:Q230)</f>
        <v>0</v>
      </c>
      <c r="R231" s="15" t="str">
        <f>SUM(R227:R230)</f>
        <v>0</v>
      </c>
      <c r="S231" s="15" t="str">
        <f>SUM(S227:S230)</f>
        <v>0</v>
      </c>
      <c r="T231" s="15" t="str">
        <f>SUM(T227:T230)</f>
        <v>0</v>
      </c>
      <c r="U231" s="15" t="str">
        <f>SUM(U227:U230)</f>
        <v>0</v>
      </c>
      <c r="V231" s="15" t="str">
        <f>SUM(V227:V230)</f>
        <v>0</v>
      </c>
      <c r="W231" s="34" t="str">
        <f>SUM(W227:W230)</f>
        <v>0</v>
      </c>
    </row>
    <row r="232" spans="1:23">
      <c r="A232" s="18"/>
      <c r="B232" s="12"/>
      <c r="C232" s="24"/>
      <c r="D232" s="12"/>
      <c r="E232" s="12"/>
      <c r="F232" s="12"/>
      <c r="G232" s="12"/>
      <c r="H232" s="12"/>
      <c r="I232" s="12"/>
      <c r="J232" s="12"/>
      <c r="K232" s="32"/>
      <c r="L232" s="12"/>
      <c r="M232" s="24"/>
      <c r="N232" s="12"/>
      <c r="O232" s="12"/>
      <c r="P232" s="12"/>
      <c r="Q232" s="12"/>
      <c r="R232" s="12"/>
      <c r="S232" s="12"/>
      <c r="T232" s="12"/>
      <c r="U232" s="12"/>
      <c r="V232" s="12"/>
      <c r="W232" s="32"/>
    </row>
    <row r="233" spans="1:23">
      <c r="A233" s="21" t="s">
        <v>77</v>
      </c>
      <c r="B233" s="13"/>
      <c r="C233" s="27" t="str">
        <f>C140+C147+C154+C161+C168+C175+C182+C189+C196+C203+C210+C217+C224+C231</f>
        <v>0</v>
      </c>
      <c r="D233" s="16" t="str">
        <f>D140+D147+D154+D161+D168+D175+D182+D189+D196+D203+D210+D217+D224+D231</f>
        <v>0</v>
      </c>
      <c r="E233" s="16" t="str">
        <f>E140+E147+E154+E161+E168+E175+E182+E189+E196+E203+E210+E217+E224+E231</f>
        <v>0</v>
      </c>
      <c r="F233" s="16" t="str">
        <f>F140+F147+F154+F161+F168+F175+F182+F189+F196+F203+F210+F217+F224+F231</f>
        <v>0</v>
      </c>
      <c r="G233" s="16" t="str">
        <f>G140+G147+G154+G161+G168+G175+G182+G189+G196+G203+G210+G217+G224+G231</f>
        <v>0</v>
      </c>
      <c r="H233" s="16" t="str">
        <f>H140+H147+H154+H161+H168+H175+H182+H189+H196+H203+H210+H217+H224+H231</f>
        <v>0</v>
      </c>
      <c r="I233" s="16" t="str">
        <f>I140+I147+I154+I161+I168+I175+I182+I189+I196+I203+I210+I217+I224+I231</f>
        <v>0</v>
      </c>
      <c r="J233" s="16" t="str">
        <f>J140+J147+J154+J161+J168+J175+J182+J189+J196+J203+J210+J217+J224+J231</f>
        <v>0</v>
      </c>
      <c r="K233" s="35" t="str">
        <f>K140+K147+K154+K161+K168+K175+K182+K189+K196+K203+K210+K217+K224+K231</f>
        <v>0</v>
      </c>
      <c r="L233" s="13"/>
      <c r="M233" s="27" t="str">
        <f>M140+M147+M154+M161+M168+M175+M182+M189+M196+M203+M210+M217+M224+M231</f>
        <v>0</v>
      </c>
      <c r="N233" s="16" t="str">
        <f>N140+N147+N154+N161+N168+N175+N182+N189+N196+N203+N210+N217+N224+N231</f>
        <v>0</v>
      </c>
      <c r="O233" s="16" t="str">
        <f>O140+O147+O154+O161+O168+O175+O182+O189+O196+O203+O210+O217+O224+O231</f>
        <v>0</v>
      </c>
      <c r="P233" s="16" t="str">
        <f>P140+P147+P154+P161+P168+P175+P182+P189+P196+P203+P210+P217+P224+P231</f>
        <v>0</v>
      </c>
      <c r="Q233" s="16" t="str">
        <f>Q140+Q147+Q154+Q161+Q168+Q175+Q182+Q189+Q196+Q203+Q210+Q217+Q224+Q231</f>
        <v>0</v>
      </c>
      <c r="R233" s="16" t="str">
        <f>R140+R147+R154+R161+R168+R175+R182+R189+R196+R203+R210+R217+R224+R231</f>
        <v>0</v>
      </c>
      <c r="S233" s="16" t="str">
        <f>S140+S147+S154+S161+S168+S175+S182+S189+S196+S203+S210+S217+S224+S231</f>
        <v>0</v>
      </c>
      <c r="T233" s="16" t="str">
        <f>T140+T147+T154+T161+T168+T175+T182+T189+T196+T203+T210+T217+T224+T231</f>
        <v>0</v>
      </c>
      <c r="U233" s="16" t="str">
        <f>U140+U147+U154+U161+U168+U175+U182+U189+U196+U203+U210+U217+U224+U231</f>
        <v>0</v>
      </c>
      <c r="V233" s="16" t="str">
        <f>V140+V147+V154+V161+V168+V175+V182+V189+V196+V203+V210+V217+V224+V231</f>
        <v>0</v>
      </c>
      <c r="W233" s="35" t="str">
        <f>W140+W147+W154+W161+W168+W175+W182+W189+W196+W203+W210+W217+W224+W231</f>
        <v>0</v>
      </c>
    </row>
    <row r="234" spans="1:23">
      <c r="A234" s="18"/>
      <c r="B234" s="12"/>
      <c r="C234" s="24"/>
      <c r="D234" s="12"/>
      <c r="E234" s="12"/>
      <c r="F234" s="12"/>
      <c r="G234" s="12"/>
      <c r="H234" s="12"/>
      <c r="I234" s="12"/>
      <c r="J234" s="12"/>
      <c r="K234" s="32"/>
      <c r="L234" s="12"/>
      <c r="M234" s="24"/>
      <c r="N234" s="12"/>
      <c r="O234" s="12"/>
      <c r="P234" s="12"/>
      <c r="Q234" s="12"/>
      <c r="R234" s="12"/>
      <c r="S234" s="12"/>
      <c r="T234" s="12"/>
      <c r="U234" s="12"/>
      <c r="V234" s="12"/>
      <c r="W234" s="32"/>
    </row>
    <row r="235" spans="1:23">
      <c r="A235" s="19" t="s">
        <v>78</v>
      </c>
      <c r="B235" s="12"/>
      <c r="C235" s="24"/>
      <c r="D235" s="12"/>
      <c r="E235" s="12"/>
      <c r="F235" s="12"/>
      <c r="G235" s="12"/>
      <c r="H235" s="12"/>
      <c r="I235" s="12"/>
      <c r="J235" s="12"/>
      <c r="K235" s="32"/>
      <c r="L235" s="12"/>
      <c r="M235" s="24"/>
      <c r="N235" s="12"/>
      <c r="O235" s="12"/>
      <c r="P235" s="12"/>
      <c r="Q235" s="12"/>
      <c r="R235" s="12"/>
      <c r="S235" s="12"/>
      <c r="T235" s="12"/>
      <c r="U235" s="12"/>
      <c r="V235" s="12"/>
      <c r="W235" s="32"/>
    </row>
    <row r="236" spans="1:23">
      <c r="A236" s="20" t="s">
        <v>40</v>
      </c>
      <c r="B236" s="12"/>
      <c r="C236" s="25">
        <v>1767472.23</v>
      </c>
      <c r="D236" s="14">
        <v>0</v>
      </c>
      <c r="E236" s="14">
        <v>4299229.18</v>
      </c>
      <c r="F236" s="14">
        <v>811496.47</v>
      </c>
      <c r="G236" s="14">
        <v>0</v>
      </c>
      <c r="H236" s="14">
        <v>416843.01</v>
      </c>
      <c r="I236" s="14">
        <v>2427.23</v>
      </c>
      <c r="J236" s="14">
        <v>0</v>
      </c>
      <c r="K236" s="33">
        <v>7297468.12</v>
      </c>
      <c r="L236" s="12"/>
      <c r="M236" s="25">
        <v>1619915.08</v>
      </c>
      <c r="N236" s="14">
        <v>0</v>
      </c>
      <c r="O236" s="14">
        <v>3976294.8</v>
      </c>
      <c r="P236" s="14">
        <v>568165.18</v>
      </c>
      <c r="Q236" s="14">
        <v>0</v>
      </c>
      <c r="R236" s="14">
        <v>546292.29</v>
      </c>
      <c r="S236" s="14">
        <v>0</v>
      </c>
      <c r="T236" s="14">
        <v>2512.03</v>
      </c>
      <c r="U236" s="14">
        <v>-803.97</v>
      </c>
      <c r="V236" s="14">
        <v>0</v>
      </c>
      <c r="W236" s="33">
        <v>6712375.41</v>
      </c>
    </row>
    <row r="237" spans="1:23">
      <c r="A237" s="20" t="s">
        <v>41</v>
      </c>
      <c r="B237" s="12"/>
      <c r="C237" s="25">
        <v>2072055.17</v>
      </c>
      <c r="D237" s="14">
        <v>0</v>
      </c>
      <c r="E237" s="14">
        <v>2540499.68</v>
      </c>
      <c r="F237" s="14">
        <v>459189.62</v>
      </c>
      <c r="G237" s="14">
        <v>0</v>
      </c>
      <c r="H237" s="14">
        <v>679080.78</v>
      </c>
      <c r="I237" s="14">
        <v>177288.34</v>
      </c>
      <c r="J237" s="14">
        <v>0</v>
      </c>
      <c r="K237" s="33">
        <v>5928113.59</v>
      </c>
      <c r="L237" s="12"/>
      <c r="M237" s="25">
        <v>3104617.72</v>
      </c>
      <c r="N237" s="14">
        <v>0</v>
      </c>
      <c r="O237" s="14">
        <v>494885.95</v>
      </c>
      <c r="P237" s="14">
        <v>467355.02</v>
      </c>
      <c r="Q237" s="14">
        <v>0</v>
      </c>
      <c r="R237" s="14">
        <v>391434.36</v>
      </c>
      <c r="S237" s="14">
        <v>0</v>
      </c>
      <c r="T237" s="14">
        <v>-129.48</v>
      </c>
      <c r="U237" s="14">
        <v>-1229.48</v>
      </c>
      <c r="V237" s="14">
        <v>0</v>
      </c>
      <c r="W237" s="33">
        <v>4456934.09</v>
      </c>
    </row>
    <row r="238" spans="1:23">
      <c r="A238" s="20" t="s">
        <v>42</v>
      </c>
      <c r="B238" s="12"/>
      <c r="C238" s="25">
        <v>2033540.86</v>
      </c>
      <c r="D238" s="14">
        <v>0</v>
      </c>
      <c r="E238" s="14">
        <v>1632597.13</v>
      </c>
      <c r="F238" s="14">
        <v>1819372.74</v>
      </c>
      <c r="G238" s="14">
        <v>144308.3</v>
      </c>
      <c r="H238" s="14">
        <v>545455.18</v>
      </c>
      <c r="I238" s="14">
        <v>-158359.07</v>
      </c>
      <c r="J238" s="14">
        <v>0</v>
      </c>
      <c r="K238" s="33">
        <v>6016915.14</v>
      </c>
      <c r="L238" s="12"/>
      <c r="M238" s="25">
        <v>1387273.91</v>
      </c>
      <c r="N238" s="14">
        <v>0</v>
      </c>
      <c r="O238" s="14">
        <v>1734279.6</v>
      </c>
      <c r="P238" s="14">
        <v>1256283.75</v>
      </c>
      <c r="Q238" s="14">
        <v>114917.49</v>
      </c>
      <c r="R238" s="14">
        <v>321395.06</v>
      </c>
      <c r="S238" s="14">
        <v>0</v>
      </c>
      <c r="T238" s="14">
        <v>1792.09</v>
      </c>
      <c r="U238" s="14">
        <v>-2911.91</v>
      </c>
      <c r="V238" s="14">
        <v>0</v>
      </c>
      <c r="W238" s="33">
        <v>4813029.99</v>
      </c>
    </row>
    <row r="239" spans="1:23">
      <c r="A239" s="20" t="s">
        <v>43</v>
      </c>
      <c r="B239" s="12"/>
      <c r="C239" s="25">
        <v>-1773037.03</v>
      </c>
      <c r="D239" s="14">
        <v>0</v>
      </c>
      <c r="E239" s="14">
        <v>7157641.32</v>
      </c>
      <c r="F239" s="14">
        <v>1264557.22</v>
      </c>
      <c r="G239" s="14">
        <v>-141307.3</v>
      </c>
      <c r="H239" s="14">
        <v>561622.11</v>
      </c>
      <c r="I239" s="14">
        <v>-19157.4</v>
      </c>
      <c r="J239" s="14">
        <v>0</v>
      </c>
      <c r="K239" s="33">
        <v>7050318.92</v>
      </c>
      <c r="L239" s="12"/>
      <c r="M239" s="25">
        <v>-1019849.2</v>
      </c>
      <c r="N239" s="14">
        <v>0</v>
      </c>
      <c r="O239" s="14">
        <v>4709750.33</v>
      </c>
      <c r="P239" s="14">
        <v>926966.05</v>
      </c>
      <c r="Q239" s="14">
        <v>-114917.49</v>
      </c>
      <c r="R239" s="14">
        <v>663453.98</v>
      </c>
      <c r="S239" s="14">
        <v>0</v>
      </c>
      <c r="T239" s="14">
        <v>-7536.35</v>
      </c>
      <c r="U239" s="14">
        <v>22191.65</v>
      </c>
      <c r="V239" s="14">
        <v>0</v>
      </c>
      <c r="W239" s="33">
        <v>5180058.97</v>
      </c>
    </row>
    <row r="240" spans="1:23">
      <c r="A240" s="19" t="s">
        <v>44</v>
      </c>
      <c r="B240" s="12"/>
      <c r="C240" s="26" t="str">
        <f>SUM(C236:C239)</f>
        <v>0</v>
      </c>
      <c r="D240" s="15" t="str">
        <f>SUM(D236:D239)</f>
        <v>0</v>
      </c>
      <c r="E240" s="15" t="str">
        <f>SUM(E236:E239)</f>
        <v>0</v>
      </c>
      <c r="F240" s="15" t="str">
        <f>SUM(F236:F239)</f>
        <v>0</v>
      </c>
      <c r="G240" s="15" t="str">
        <f>SUM(G236:G239)</f>
        <v>0</v>
      </c>
      <c r="H240" s="15" t="str">
        <f>SUM(H236:H239)</f>
        <v>0</v>
      </c>
      <c r="I240" s="15" t="str">
        <f>SUM(I236:I239)</f>
        <v>0</v>
      </c>
      <c r="J240" s="15" t="str">
        <f>SUM(J236:J239)</f>
        <v>0</v>
      </c>
      <c r="K240" s="34" t="str">
        <f>SUM(K236:K239)</f>
        <v>0</v>
      </c>
      <c r="L240" s="12"/>
      <c r="M240" s="26" t="str">
        <f>SUM(M236:M239)</f>
        <v>0</v>
      </c>
      <c r="N240" s="15" t="str">
        <f>SUM(N236:N239)</f>
        <v>0</v>
      </c>
      <c r="O240" s="15" t="str">
        <f>SUM(O236:O239)</f>
        <v>0</v>
      </c>
      <c r="P240" s="15" t="str">
        <f>SUM(P236:P239)</f>
        <v>0</v>
      </c>
      <c r="Q240" s="15" t="str">
        <f>SUM(Q236:Q239)</f>
        <v>0</v>
      </c>
      <c r="R240" s="15" t="str">
        <f>SUM(R236:R239)</f>
        <v>0</v>
      </c>
      <c r="S240" s="15" t="str">
        <f>SUM(S236:S239)</f>
        <v>0</v>
      </c>
      <c r="T240" s="15" t="str">
        <f>SUM(T236:T239)</f>
        <v>0</v>
      </c>
      <c r="U240" s="15" t="str">
        <f>SUM(U236:U239)</f>
        <v>0</v>
      </c>
      <c r="V240" s="15" t="str">
        <f>SUM(V236:V239)</f>
        <v>0</v>
      </c>
      <c r="W240" s="34" t="str">
        <f>SUM(W236:W239)</f>
        <v>0</v>
      </c>
    </row>
    <row r="241" spans="1:23">
      <c r="A241" s="18"/>
      <c r="B241" s="12"/>
      <c r="C241" s="24"/>
      <c r="D241" s="12"/>
      <c r="E241" s="12"/>
      <c r="F241" s="12"/>
      <c r="G241" s="12"/>
      <c r="H241" s="12"/>
      <c r="I241" s="12"/>
      <c r="J241" s="12"/>
      <c r="K241" s="32"/>
      <c r="L241" s="12"/>
      <c r="M241" s="24"/>
      <c r="N241" s="12"/>
      <c r="O241" s="12"/>
      <c r="P241" s="12"/>
      <c r="Q241" s="12"/>
      <c r="R241" s="12"/>
      <c r="S241" s="12"/>
      <c r="T241" s="12"/>
      <c r="U241" s="12"/>
      <c r="V241" s="12"/>
      <c r="W241" s="32"/>
    </row>
    <row r="242" spans="1:23">
      <c r="A242" s="19" t="s">
        <v>79</v>
      </c>
      <c r="B242" s="12"/>
      <c r="C242" s="24"/>
      <c r="D242" s="12"/>
      <c r="E242" s="12"/>
      <c r="F242" s="12"/>
      <c r="G242" s="12"/>
      <c r="H242" s="12"/>
      <c r="I242" s="12"/>
      <c r="J242" s="12"/>
      <c r="K242" s="32"/>
      <c r="L242" s="12"/>
      <c r="M242" s="24"/>
      <c r="N242" s="12"/>
      <c r="O242" s="12"/>
      <c r="P242" s="12"/>
      <c r="Q242" s="12"/>
      <c r="R242" s="12"/>
      <c r="S242" s="12"/>
      <c r="T242" s="12"/>
      <c r="U242" s="12"/>
      <c r="V242" s="12"/>
      <c r="W242" s="32"/>
    </row>
    <row r="243" spans="1:23">
      <c r="A243" s="20" t="s">
        <v>40</v>
      </c>
      <c r="B243" s="12"/>
      <c r="C243" s="25">
        <v>22967583</v>
      </c>
      <c r="D243" s="14">
        <v>0</v>
      </c>
      <c r="E243" s="14">
        <v>55139804</v>
      </c>
      <c r="F243" s="14">
        <v>29495475</v>
      </c>
      <c r="G243" s="14">
        <v>5904510</v>
      </c>
      <c r="H243" s="14">
        <v>25735169</v>
      </c>
      <c r="I243" s="14">
        <v>1163089</v>
      </c>
      <c r="J243" s="14">
        <v>0</v>
      </c>
      <c r="K243" s="33">
        <v>140405630</v>
      </c>
      <c r="L243" s="12"/>
      <c r="M243" s="25">
        <v>25400348</v>
      </c>
      <c r="N243" s="14">
        <v>0</v>
      </c>
      <c r="O243" s="14">
        <v>40249425</v>
      </c>
      <c r="P243" s="14">
        <v>24573021</v>
      </c>
      <c r="Q243" s="14">
        <v>3885222</v>
      </c>
      <c r="R243" s="14">
        <v>18462051</v>
      </c>
      <c r="S243" s="14">
        <v>0</v>
      </c>
      <c r="T243" s="14">
        <v>1779400</v>
      </c>
      <c r="U243" s="14">
        <v>1746453</v>
      </c>
      <c r="V243" s="14">
        <v>16001</v>
      </c>
      <c r="W243" s="33">
        <v>116111921</v>
      </c>
    </row>
    <row r="244" spans="1:23">
      <c r="A244" s="20" t="s">
        <v>41</v>
      </c>
      <c r="B244" s="12"/>
      <c r="C244" s="25">
        <v>25952200</v>
      </c>
      <c r="D244" s="14">
        <v>0</v>
      </c>
      <c r="E244" s="14">
        <v>49203097</v>
      </c>
      <c r="F244" s="14">
        <v>24756286</v>
      </c>
      <c r="G244" s="14">
        <v>3371303</v>
      </c>
      <c r="H244" s="14">
        <v>26831483</v>
      </c>
      <c r="I244" s="14">
        <v>2454170</v>
      </c>
      <c r="J244" s="14">
        <v>0</v>
      </c>
      <c r="K244" s="33">
        <v>132568539</v>
      </c>
      <c r="L244" s="12"/>
      <c r="M244" s="25">
        <v>26401713</v>
      </c>
      <c r="N244" s="14">
        <v>0</v>
      </c>
      <c r="O244" s="14">
        <v>38162608</v>
      </c>
      <c r="P244" s="14">
        <v>21836712</v>
      </c>
      <c r="Q244" s="14">
        <v>2818656</v>
      </c>
      <c r="R244" s="14">
        <v>18581613</v>
      </c>
      <c r="S244" s="14">
        <v>0</v>
      </c>
      <c r="T244" s="14">
        <v>2092138</v>
      </c>
      <c r="U244" s="14">
        <v>2930389</v>
      </c>
      <c r="V244" s="14">
        <v>7085</v>
      </c>
      <c r="W244" s="33">
        <v>112830914</v>
      </c>
    </row>
    <row r="245" spans="1:23">
      <c r="A245" s="20" t="s">
        <v>42</v>
      </c>
      <c r="B245" s="12"/>
      <c r="C245" s="25">
        <v>24430016</v>
      </c>
      <c r="D245" s="14">
        <v>0</v>
      </c>
      <c r="E245" s="14">
        <v>51488626</v>
      </c>
      <c r="F245" s="14">
        <v>26740623</v>
      </c>
      <c r="G245" s="14">
        <v>3321892</v>
      </c>
      <c r="H245" s="14">
        <v>26859445</v>
      </c>
      <c r="I245" s="14">
        <v>1097701</v>
      </c>
      <c r="J245" s="14">
        <v>0</v>
      </c>
      <c r="K245" s="33">
        <v>133938303</v>
      </c>
      <c r="L245" s="12"/>
      <c r="M245" s="25">
        <v>17893194</v>
      </c>
      <c r="N245" s="14">
        <v>0</v>
      </c>
      <c r="O245" s="14">
        <v>38509733</v>
      </c>
      <c r="P245" s="14">
        <v>23463248</v>
      </c>
      <c r="Q245" s="14">
        <v>2013758</v>
      </c>
      <c r="R245" s="14">
        <v>19369636</v>
      </c>
      <c r="S245" s="14">
        <v>0</v>
      </c>
      <c r="T245" s="14">
        <v>1720409</v>
      </c>
      <c r="U245" s="14">
        <v>1579924</v>
      </c>
      <c r="V245" s="14">
        <v>7610</v>
      </c>
      <c r="W245" s="33">
        <v>104557512</v>
      </c>
    </row>
    <row r="246" spans="1:23">
      <c r="A246" s="20" t="s">
        <v>43</v>
      </c>
      <c r="B246" s="12"/>
      <c r="C246" s="25">
        <v>23846537</v>
      </c>
      <c r="D246" s="14">
        <v>0</v>
      </c>
      <c r="E246" s="14">
        <v>58570143</v>
      </c>
      <c r="F246" s="14">
        <v>31774071</v>
      </c>
      <c r="G246" s="14">
        <v>2043601</v>
      </c>
      <c r="H246" s="14">
        <v>27221478</v>
      </c>
      <c r="I246" s="14">
        <v>3572904</v>
      </c>
      <c r="J246" s="14">
        <v>0</v>
      </c>
      <c r="K246" s="33">
        <v>147028734</v>
      </c>
      <c r="L246" s="12"/>
      <c r="M246" s="25">
        <v>17697185</v>
      </c>
      <c r="N246" s="14">
        <v>0</v>
      </c>
      <c r="O246" s="14">
        <v>47428625</v>
      </c>
      <c r="P246" s="14">
        <v>28435739</v>
      </c>
      <c r="Q246" s="14">
        <v>2228713</v>
      </c>
      <c r="R246" s="14">
        <v>19881373</v>
      </c>
      <c r="S246" s="14">
        <v>0</v>
      </c>
      <c r="T246" s="14">
        <v>2222216</v>
      </c>
      <c r="U246" s="14">
        <v>2791152</v>
      </c>
      <c r="V246" s="14">
        <v>-941</v>
      </c>
      <c r="W246" s="33">
        <v>120684062</v>
      </c>
    </row>
    <row r="247" spans="1:23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15" t="str">
        <f>SUM(I243:I246)</f>
        <v>0</v>
      </c>
      <c r="J247" s="15" t="str">
        <f>SUM(J243:J246)</f>
        <v>0</v>
      </c>
      <c r="K247" s="34" t="str">
        <f>SUM(K243:K246)</f>
        <v>0</v>
      </c>
      <c r="L247" s="12"/>
      <c r="M247" s="26" t="str">
        <f>SUM(M243:M246)</f>
        <v>0</v>
      </c>
      <c r="N247" s="15" t="str">
        <f>SUM(N243:N246)</f>
        <v>0</v>
      </c>
      <c r="O247" s="15" t="str">
        <f>SUM(O243:O246)</f>
        <v>0</v>
      </c>
      <c r="P247" s="15" t="str">
        <f>SUM(P243:P246)</f>
        <v>0</v>
      </c>
      <c r="Q247" s="15" t="str">
        <f>SUM(Q243:Q246)</f>
        <v>0</v>
      </c>
      <c r="R247" s="15" t="str">
        <f>SUM(R243:R246)</f>
        <v>0</v>
      </c>
      <c r="S247" s="15" t="str">
        <f>SUM(S243:S246)</f>
        <v>0</v>
      </c>
      <c r="T247" s="15" t="str">
        <f>SUM(T243:T246)</f>
        <v>0</v>
      </c>
      <c r="U247" s="15" t="str">
        <f>SUM(U243:U246)</f>
        <v>0</v>
      </c>
      <c r="V247" s="15" t="str">
        <f>SUM(V243:V246)</f>
        <v>0</v>
      </c>
      <c r="W247" s="34" t="str">
        <f>SUM(W243:W246)</f>
        <v>0</v>
      </c>
    </row>
    <row r="248" spans="1:23">
      <c r="A248" s="18"/>
      <c r="B248" s="12"/>
      <c r="C248" s="24"/>
      <c r="D248" s="12"/>
      <c r="E248" s="12"/>
      <c r="F248" s="12"/>
      <c r="G248" s="12"/>
      <c r="H248" s="12"/>
      <c r="I248" s="12"/>
      <c r="J248" s="12"/>
      <c r="K248" s="32"/>
      <c r="L248" s="12"/>
      <c r="M248" s="24"/>
      <c r="N248" s="12"/>
      <c r="O248" s="12"/>
      <c r="P248" s="12"/>
      <c r="Q248" s="12"/>
      <c r="R248" s="12"/>
      <c r="S248" s="12"/>
      <c r="T248" s="12"/>
      <c r="U248" s="12"/>
      <c r="V248" s="12"/>
      <c r="W248" s="32"/>
    </row>
    <row r="249" spans="1:23">
      <c r="A249" s="19" t="s">
        <v>80</v>
      </c>
      <c r="B249" s="12"/>
      <c r="C249" s="24"/>
      <c r="D249" s="12"/>
      <c r="E249" s="12"/>
      <c r="F249" s="12"/>
      <c r="G249" s="12"/>
      <c r="H249" s="12"/>
      <c r="I249" s="12"/>
      <c r="J249" s="12"/>
      <c r="K249" s="32"/>
      <c r="L249" s="12"/>
      <c r="M249" s="24"/>
      <c r="N249" s="12"/>
      <c r="O249" s="12"/>
      <c r="P249" s="12"/>
      <c r="Q249" s="12"/>
      <c r="R249" s="12"/>
      <c r="S249" s="12"/>
      <c r="T249" s="12"/>
      <c r="U249" s="12"/>
      <c r="V249" s="12"/>
      <c r="W249" s="32"/>
    </row>
    <row r="250" spans="1:23">
      <c r="A250" s="20" t="s">
        <v>81</v>
      </c>
      <c r="B250" s="12"/>
      <c r="C250" s="24"/>
      <c r="D250" s="12"/>
      <c r="E250" s="12"/>
      <c r="F250" s="12"/>
      <c r="G250" s="12"/>
      <c r="H250" s="12"/>
      <c r="I250" s="12"/>
      <c r="J250" s="12"/>
      <c r="K250" s="32"/>
      <c r="L250" s="12"/>
      <c r="M250" s="24"/>
      <c r="N250" s="12"/>
      <c r="O250" s="12"/>
      <c r="P250" s="12"/>
      <c r="Q250" s="12"/>
      <c r="R250" s="12"/>
      <c r="S250" s="12"/>
      <c r="T250" s="12"/>
      <c r="U250" s="12"/>
      <c r="V250" s="12"/>
      <c r="W250" s="32"/>
    </row>
    <row r="251" spans="1:23">
      <c r="A251" s="20" t="s">
        <v>82</v>
      </c>
      <c r="B251" s="12"/>
      <c r="C251" s="24"/>
      <c r="D251" s="12"/>
      <c r="E251" s="12"/>
      <c r="F251" s="12"/>
      <c r="G251" s="12"/>
      <c r="H251" s="12"/>
      <c r="I251" s="12"/>
      <c r="J251" s="12"/>
      <c r="K251" s="32"/>
      <c r="L251" s="12"/>
      <c r="M251" s="24"/>
      <c r="N251" s="12"/>
      <c r="O251" s="12"/>
      <c r="P251" s="12"/>
      <c r="Q251" s="12"/>
      <c r="R251" s="12"/>
      <c r="S251" s="12"/>
      <c r="T251" s="12"/>
      <c r="U251" s="12"/>
      <c r="V251" s="12"/>
      <c r="W251" s="32"/>
    </row>
    <row r="252" spans="1:23">
      <c r="A252" s="20" t="s">
        <v>83</v>
      </c>
      <c r="B252" s="12"/>
      <c r="C252" s="24"/>
      <c r="D252" s="12"/>
      <c r="E252" s="12"/>
      <c r="F252" s="12"/>
      <c r="G252" s="12"/>
      <c r="H252" s="12"/>
      <c r="I252" s="12"/>
      <c r="J252" s="12"/>
      <c r="K252" s="32"/>
      <c r="L252" s="12"/>
      <c r="M252" s="24"/>
      <c r="N252" s="12"/>
      <c r="O252" s="12"/>
      <c r="P252" s="12"/>
      <c r="Q252" s="12"/>
      <c r="R252" s="12"/>
      <c r="S252" s="12"/>
      <c r="T252" s="12"/>
      <c r="U252" s="12"/>
      <c r="V252" s="12"/>
      <c r="W252" s="32"/>
    </row>
    <row r="253" spans="1:23">
      <c r="A253" s="20" t="s">
        <v>84</v>
      </c>
      <c r="B253" s="12"/>
      <c r="C253" s="24"/>
      <c r="D253" s="12"/>
      <c r="E253" s="12"/>
      <c r="F253" s="12"/>
      <c r="G253" s="12"/>
      <c r="H253" s="12"/>
      <c r="I253" s="12"/>
      <c r="J253" s="12"/>
      <c r="K253" s="32"/>
      <c r="L253" s="12"/>
      <c r="M253" s="24"/>
      <c r="N253" s="12"/>
      <c r="O253" s="12"/>
      <c r="P253" s="12"/>
      <c r="Q253" s="12"/>
      <c r="R253" s="12"/>
      <c r="S253" s="12"/>
      <c r="T253" s="12"/>
      <c r="U253" s="12"/>
      <c r="V253" s="12"/>
      <c r="W253" s="32"/>
    </row>
    <row r="254" spans="1:23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15" t="str">
        <f>SUM(I250:I253)</f>
        <v>0</v>
      </c>
      <c r="J254" s="15" t="str">
        <f>SUM(J250:J253)</f>
        <v>0</v>
      </c>
      <c r="K254" s="34" t="str">
        <f>SUM(K250:K253)</f>
        <v>0</v>
      </c>
      <c r="L254" s="12"/>
      <c r="M254" s="26" t="str">
        <f>SUM(M250:M253)</f>
        <v>0</v>
      </c>
      <c r="N254" s="15" t="str">
        <f>SUM(N250:N253)</f>
        <v>0</v>
      </c>
      <c r="O254" s="15" t="str">
        <f>SUM(O250:O253)</f>
        <v>0</v>
      </c>
      <c r="P254" s="15" t="str">
        <f>SUM(P250:P253)</f>
        <v>0</v>
      </c>
      <c r="Q254" s="15" t="str">
        <f>SUM(Q250:Q253)</f>
        <v>0</v>
      </c>
      <c r="R254" s="15" t="str">
        <f>SUM(R250:R253)</f>
        <v>0</v>
      </c>
      <c r="S254" s="15" t="str">
        <f>SUM(S250:S253)</f>
        <v>0</v>
      </c>
      <c r="T254" s="15" t="str">
        <f>SUM(T250:T253)</f>
        <v>0</v>
      </c>
      <c r="U254" s="15" t="str">
        <f>SUM(U250:U253)</f>
        <v>0</v>
      </c>
      <c r="V254" s="15" t="str">
        <f>SUM(V250:V253)</f>
        <v>0</v>
      </c>
      <c r="W254" s="34" t="str">
        <f>SUM(W250:W253)</f>
        <v>0</v>
      </c>
    </row>
    <row r="255" spans="1:23">
      <c r="A255" s="18"/>
      <c r="B255" s="12"/>
      <c r="C255" s="24"/>
      <c r="D255" s="12"/>
      <c r="E255" s="12"/>
      <c r="F255" s="12"/>
      <c r="G255" s="12"/>
      <c r="H255" s="12"/>
      <c r="I255" s="12"/>
      <c r="J255" s="12"/>
      <c r="K255" s="32"/>
      <c r="L255" s="12"/>
      <c r="M255" s="24"/>
      <c r="N255" s="12"/>
      <c r="O255" s="12"/>
      <c r="P255" s="12"/>
      <c r="Q255" s="12"/>
      <c r="R255" s="12"/>
      <c r="S255" s="12"/>
      <c r="T255" s="12"/>
      <c r="U255" s="12"/>
      <c r="V255" s="12"/>
      <c r="W255" s="32"/>
    </row>
    <row r="256" spans="1:23">
      <c r="A256" s="19" t="s">
        <v>85</v>
      </c>
      <c r="B256" s="12"/>
      <c r="C256" s="24"/>
      <c r="D256" s="12"/>
      <c r="E256" s="12"/>
      <c r="F256" s="12"/>
      <c r="G256" s="12"/>
      <c r="H256" s="12"/>
      <c r="I256" s="12"/>
      <c r="J256" s="12"/>
      <c r="K256" s="32"/>
      <c r="L256" s="12"/>
      <c r="M256" s="24"/>
      <c r="N256" s="12"/>
      <c r="O256" s="12"/>
      <c r="P256" s="12"/>
      <c r="Q256" s="12"/>
      <c r="R256" s="12"/>
      <c r="S256" s="12"/>
      <c r="T256" s="12"/>
      <c r="U256" s="12"/>
      <c r="V256" s="12"/>
      <c r="W256" s="32"/>
    </row>
    <row r="257" spans="1:23">
      <c r="A257" s="20" t="s">
        <v>40</v>
      </c>
      <c r="B257" s="12"/>
      <c r="C257" s="25">
        <v>10504871.67</v>
      </c>
      <c r="D257" s="14">
        <v>10909854.05</v>
      </c>
      <c r="E257" s="14">
        <v>59332051.78</v>
      </c>
      <c r="F257" s="14">
        <v>57710154.03</v>
      </c>
      <c r="G257" s="14">
        <v>9012091.08</v>
      </c>
      <c r="H257" s="14">
        <v>22790447.44</v>
      </c>
      <c r="I257" s="14">
        <v>3511020.55</v>
      </c>
      <c r="J257" s="14">
        <v>454323</v>
      </c>
      <c r="K257" s="33">
        <v>174224813.6</v>
      </c>
      <c r="L257" s="12"/>
      <c r="M257" s="25">
        <v>9916194.85</v>
      </c>
      <c r="N257" s="14">
        <v>10386424.75</v>
      </c>
      <c r="O257" s="14">
        <v>38353697.54</v>
      </c>
      <c r="P257" s="14">
        <v>52224780.61</v>
      </c>
      <c r="Q257" s="14">
        <v>23016693.22</v>
      </c>
      <c r="R257" s="14">
        <v>18612811.49</v>
      </c>
      <c r="S257" s="14">
        <v>1138680.4</v>
      </c>
      <c r="T257" s="14">
        <v>359615.61</v>
      </c>
      <c r="U257" s="14">
        <v>1691129.01</v>
      </c>
      <c r="V257" s="14"/>
      <c r="W257" s="33">
        <v>155700027.48</v>
      </c>
    </row>
    <row r="258" spans="1:23">
      <c r="A258" s="20" t="s">
        <v>41</v>
      </c>
      <c r="B258" s="12"/>
      <c r="C258" s="25">
        <v>8817061.91</v>
      </c>
      <c r="D258" s="14">
        <v>10920993.69</v>
      </c>
      <c r="E258" s="14">
        <v>61684154.02</v>
      </c>
      <c r="F258" s="14">
        <v>51760821</v>
      </c>
      <c r="G258" s="14">
        <v>4418834.33</v>
      </c>
      <c r="H258" s="14">
        <v>24909571.36</v>
      </c>
      <c r="I258" s="14">
        <v>4120566.43</v>
      </c>
      <c r="J258" s="14">
        <v>739817</v>
      </c>
      <c r="K258" s="33">
        <v>167371819.74</v>
      </c>
      <c r="L258" s="12"/>
      <c r="M258" s="25">
        <v>7724649.18</v>
      </c>
      <c r="N258" s="14">
        <v>10452770.9</v>
      </c>
      <c r="O258" s="14">
        <v>41703340.28</v>
      </c>
      <c r="P258" s="14">
        <v>46769045.06</v>
      </c>
      <c r="Q258" s="14">
        <v>18033586.14</v>
      </c>
      <c r="R258" s="14">
        <v>20186383.67</v>
      </c>
      <c r="S258" s="14">
        <v>1869849.3</v>
      </c>
      <c r="T258" s="14">
        <v>874609.32</v>
      </c>
      <c r="U258" s="14">
        <v>2180848.36</v>
      </c>
      <c r="V258" s="14"/>
      <c r="W258" s="33">
        <v>149795082.21</v>
      </c>
    </row>
    <row r="259" spans="1:23">
      <c r="A259" s="20" t="s">
        <v>42</v>
      </c>
      <c r="B259" s="12"/>
      <c r="C259" s="25">
        <v>6207089.88</v>
      </c>
      <c r="D259" s="14">
        <v>14800725.31</v>
      </c>
      <c r="E259" s="14">
        <v>60865208.16</v>
      </c>
      <c r="F259" s="14">
        <v>45937237.94</v>
      </c>
      <c r="G259" s="14">
        <v>7357202.59</v>
      </c>
      <c r="H259" s="14">
        <v>24328894.59</v>
      </c>
      <c r="I259" s="14">
        <v>2864485.07</v>
      </c>
      <c r="J259" s="14">
        <v>592783.62</v>
      </c>
      <c r="K259" s="33">
        <v>162953627.16</v>
      </c>
      <c r="L259" s="12"/>
      <c r="M259" s="25">
        <v>6130340.42</v>
      </c>
      <c r="N259" s="14">
        <v>14207829.52</v>
      </c>
      <c r="O259" s="14">
        <v>38828343.49</v>
      </c>
      <c r="P259" s="14">
        <v>41566907.09</v>
      </c>
      <c r="Q259" s="14">
        <v>22195040.16</v>
      </c>
      <c r="R259" s="14">
        <v>19823205.72</v>
      </c>
      <c r="S259" s="14">
        <v>1329304.15</v>
      </c>
      <c r="T259" s="14">
        <v>579353.97</v>
      </c>
      <c r="U259" s="14">
        <v>1797658.01</v>
      </c>
      <c r="V259" s="14"/>
      <c r="W259" s="33">
        <v>146457982.53</v>
      </c>
    </row>
    <row r="260" spans="1:23">
      <c r="A260" s="20" t="s">
        <v>43</v>
      </c>
      <c r="B260" s="12"/>
      <c r="C260" s="25">
        <v>8446081.74</v>
      </c>
      <c r="D260" s="14">
        <v>13969135.69</v>
      </c>
      <c r="E260" s="14">
        <v>55003087.33</v>
      </c>
      <c r="F260" s="14">
        <v>56980098.31</v>
      </c>
      <c r="G260" s="14">
        <v>6788656.47</v>
      </c>
      <c r="H260" s="14">
        <v>25703956.85</v>
      </c>
      <c r="I260" s="14">
        <v>3467609.55</v>
      </c>
      <c r="J260" s="14">
        <v>765891.09</v>
      </c>
      <c r="K260" s="33">
        <v>171124517.03</v>
      </c>
      <c r="L260" s="12"/>
      <c r="M260" s="25">
        <v>7522859.05</v>
      </c>
      <c r="N260" s="14">
        <v>13345662.88</v>
      </c>
      <c r="O260" s="14">
        <v>36805553.87</v>
      </c>
      <c r="P260" s="14">
        <v>51346503.82</v>
      </c>
      <c r="Q260" s="14">
        <v>18661022.79</v>
      </c>
      <c r="R260" s="14">
        <v>21412494.71</v>
      </c>
      <c r="S260" s="14">
        <v>1455458.82</v>
      </c>
      <c r="T260" s="14">
        <v>1047021.01</v>
      </c>
      <c r="U260" s="14">
        <v>2080417.59</v>
      </c>
      <c r="V260" s="14"/>
      <c r="W260" s="33">
        <v>153676994.54</v>
      </c>
    </row>
    <row r="261" spans="1:23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15" t="str">
        <f>SUM(I257:I260)</f>
        <v>0</v>
      </c>
      <c r="J261" s="15" t="str">
        <f>SUM(J257:J260)</f>
        <v>0</v>
      </c>
      <c r="K261" s="34" t="str">
        <f>SUM(K257:K260)</f>
        <v>0</v>
      </c>
      <c r="L261" s="12"/>
      <c r="M261" s="26" t="str">
        <f>SUM(M257:M260)</f>
        <v>0</v>
      </c>
      <c r="N261" s="15" t="str">
        <f>SUM(N257:N260)</f>
        <v>0</v>
      </c>
      <c r="O261" s="15" t="str">
        <f>SUM(O257:O260)</f>
        <v>0</v>
      </c>
      <c r="P261" s="15" t="str">
        <f>SUM(P257:P260)</f>
        <v>0</v>
      </c>
      <c r="Q261" s="15" t="str">
        <f>SUM(Q257:Q260)</f>
        <v>0</v>
      </c>
      <c r="R261" s="15" t="str">
        <f>SUM(R257:R260)</f>
        <v>0</v>
      </c>
      <c r="S261" s="15" t="str">
        <f>SUM(S257:S260)</f>
        <v>0</v>
      </c>
      <c r="T261" s="15" t="str">
        <f>SUM(T257:T260)</f>
        <v>0</v>
      </c>
      <c r="U261" s="15" t="str">
        <f>SUM(U257:U260)</f>
        <v>0</v>
      </c>
      <c r="V261" s="15" t="str">
        <f>SUM(V257:V260)</f>
        <v>0</v>
      </c>
      <c r="W261" s="34" t="str">
        <f>SUM(W257:W260)</f>
        <v>0</v>
      </c>
    </row>
    <row r="262" spans="1:23">
      <c r="A262" s="18"/>
      <c r="B262" s="12"/>
      <c r="C262" s="24"/>
      <c r="D262" s="12"/>
      <c r="E262" s="12"/>
      <c r="F262" s="12"/>
      <c r="G262" s="12"/>
      <c r="H262" s="12"/>
      <c r="I262" s="12"/>
      <c r="J262" s="12"/>
      <c r="K262" s="32"/>
      <c r="L262" s="12"/>
      <c r="M262" s="24"/>
      <c r="N262" s="12"/>
      <c r="O262" s="12"/>
      <c r="P262" s="12"/>
      <c r="Q262" s="12"/>
      <c r="R262" s="12"/>
      <c r="S262" s="12"/>
      <c r="T262" s="12"/>
      <c r="U262" s="12"/>
      <c r="V262" s="12"/>
      <c r="W262" s="32"/>
    </row>
    <row r="263" spans="1:23">
      <c r="A263" s="19" t="s">
        <v>86</v>
      </c>
      <c r="B263" s="12"/>
      <c r="C263" s="24"/>
      <c r="D263" s="12"/>
      <c r="E263" s="12"/>
      <c r="F263" s="12"/>
      <c r="G263" s="12"/>
      <c r="H263" s="12"/>
      <c r="I263" s="12"/>
      <c r="J263" s="12"/>
      <c r="K263" s="32"/>
      <c r="L263" s="12"/>
      <c r="M263" s="24"/>
      <c r="N263" s="12"/>
      <c r="O263" s="12"/>
      <c r="P263" s="12"/>
      <c r="Q263" s="12"/>
      <c r="R263" s="12"/>
      <c r="S263" s="12"/>
      <c r="T263" s="12"/>
      <c r="U263" s="12"/>
      <c r="V263" s="12"/>
      <c r="W263" s="32"/>
    </row>
    <row r="264" spans="1:23">
      <c r="A264" s="20" t="s">
        <v>40</v>
      </c>
      <c r="B264" s="12"/>
      <c r="C264" s="25">
        <v>56469835</v>
      </c>
      <c r="D264" s="14">
        <v>59475357</v>
      </c>
      <c r="E264" s="14">
        <v>129365602</v>
      </c>
      <c r="F264" s="14">
        <v>71045818</v>
      </c>
      <c r="G264" s="14">
        <v>31621639</v>
      </c>
      <c r="H264" s="14">
        <v>133027727</v>
      </c>
      <c r="I264" s="14">
        <v>8869532</v>
      </c>
      <c r="J264" s="14">
        <v>2382559</v>
      </c>
      <c r="K264" s="33">
        <v>492258069</v>
      </c>
      <c r="L264" s="12"/>
      <c r="M264" s="25">
        <v>47181751</v>
      </c>
      <c r="N264" s="14">
        <v>49833497</v>
      </c>
      <c r="O264" s="14">
        <v>97884651</v>
      </c>
      <c r="P264" s="14">
        <v>53986539</v>
      </c>
      <c r="Q264" s="14">
        <v>24110459</v>
      </c>
      <c r="R264" s="14">
        <v>77284575</v>
      </c>
      <c r="S264" s="14">
        <v>7633774</v>
      </c>
      <c r="T264" s="14">
        <v>2382559</v>
      </c>
      <c r="U264" s="14">
        <v>9821161</v>
      </c>
      <c r="V264" s="14"/>
      <c r="W264" s="33">
        <v>370118966</v>
      </c>
    </row>
    <row r="265" spans="1:23">
      <c r="A265" s="20" t="s">
        <v>41</v>
      </c>
      <c r="B265" s="12"/>
      <c r="C265" s="25">
        <v>46558082</v>
      </c>
      <c r="D265" s="14">
        <v>57118008</v>
      </c>
      <c r="E265" s="14">
        <v>137284896</v>
      </c>
      <c r="F265" s="14">
        <v>72679323</v>
      </c>
      <c r="G265" s="14">
        <v>36994239</v>
      </c>
      <c r="H265" s="14">
        <v>131444434</v>
      </c>
      <c r="I265" s="14">
        <v>18392827</v>
      </c>
      <c r="J265" s="14">
        <v>3777847</v>
      </c>
      <c r="K265" s="33">
        <v>504249656</v>
      </c>
      <c r="L265" s="12"/>
      <c r="M265" s="25">
        <v>39081680</v>
      </c>
      <c r="N265" s="14">
        <v>47936886</v>
      </c>
      <c r="O265" s="14">
        <v>104991687</v>
      </c>
      <c r="P265" s="14">
        <v>55477246</v>
      </c>
      <c r="Q265" s="14">
        <v>28736167</v>
      </c>
      <c r="R265" s="14">
        <v>72206360</v>
      </c>
      <c r="S265" s="14">
        <v>16173786</v>
      </c>
      <c r="T265" s="14">
        <v>3777847</v>
      </c>
      <c r="U265" s="14">
        <v>11045627</v>
      </c>
      <c r="V265" s="14"/>
      <c r="W265" s="33">
        <v>379427286</v>
      </c>
    </row>
    <row r="266" spans="1:23">
      <c r="A266" s="20" t="s">
        <v>42</v>
      </c>
      <c r="B266" s="12"/>
      <c r="C266" s="25">
        <v>59353601</v>
      </c>
      <c r="D266" s="14">
        <v>67923753</v>
      </c>
      <c r="E266" s="14">
        <v>136312950</v>
      </c>
      <c r="F266" s="14">
        <v>87027988</v>
      </c>
      <c r="G266" s="14">
        <v>25456385</v>
      </c>
      <c r="H266" s="14">
        <v>154634501</v>
      </c>
      <c r="I266" s="14">
        <v>13239995</v>
      </c>
      <c r="J266" s="14">
        <v>3456006</v>
      </c>
      <c r="K266" s="33">
        <v>547405179</v>
      </c>
      <c r="L266" s="12"/>
      <c r="M266" s="25">
        <v>51292989</v>
      </c>
      <c r="N266" s="14">
        <v>57112474</v>
      </c>
      <c r="O266" s="14">
        <v>104913286</v>
      </c>
      <c r="P266" s="14">
        <v>65763822</v>
      </c>
      <c r="Q266" s="14">
        <v>19850780</v>
      </c>
      <c r="R266" s="14">
        <v>84479293</v>
      </c>
      <c r="S266" s="14">
        <v>11369519</v>
      </c>
      <c r="T266" s="14">
        <v>3456006</v>
      </c>
      <c r="U266" s="14">
        <v>10821938</v>
      </c>
      <c r="V266" s="14"/>
      <c r="W266" s="33">
        <v>409060107</v>
      </c>
    </row>
    <row r="267" spans="1:23">
      <c r="A267" s="20" t="s">
        <v>43</v>
      </c>
      <c r="B267" s="12"/>
      <c r="C267" s="25">
        <v>57948880</v>
      </c>
      <c r="D267" s="14">
        <v>74399351</v>
      </c>
      <c r="E267" s="14">
        <v>149222911</v>
      </c>
      <c r="F267" s="14">
        <v>84102119</v>
      </c>
      <c r="G267" s="14">
        <v>39787726</v>
      </c>
      <c r="H267" s="14">
        <v>153144864</v>
      </c>
      <c r="I267" s="14">
        <v>9639317</v>
      </c>
      <c r="J267" s="14">
        <v>4629477</v>
      </c>
      <c r="K267" s="33">
        <v>572874645</v>
      </c>
      <c r="L267" s="12"/>
      <c r="M267" s="25">
        <v>48986328</v>
      </c>
      <c r="N267" s="14">
        <v>62252535</v>
      </c>
      <c r="O267" s="14">
        <v>113611748</v>
      </c>
      <c r="P267" s="14">
        <v>63553044</v>
      </c>
      <c r="Q267" s="14">
        <v>31414575</v>
      </c>
      <c r="R267" s="14">
        <v>84504335</v>
      </c>
      <c r="S267" s="14">
        <v>7907420</v>
      </c>
      <c r="T267" s="14">
        <v>4629477</v>
      </c>
      <c r="U267" s="14">
        <v>8780401</v>
      </c>
      <c r="V267" s="14"/>
      <c r="W267" s="33">
        <v>425639863</v>
      </c>
    </row>
    <row r="268" spans="1:23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15" t="str">
        <f>SUM(I264:I267)</f>
        <v>0</v>
      </c>
      <c r="J268" s="15" t="str">
        <f>SUM(J264:J267)</f>
        <v>0</v>
      </c>
      <c r="K268" s="34" t="str">
        <f>SUM(K264:K267)</f>
        <v>0</v>
      </c>
      <c r="L268" s="12"/>
      <c r="M268" s="26" t="str">
        <f>SUM(M264:M267)</f>
        <v>0</v>
      </c>
      <c r="N268" s="15" t="str">
        <f>SUM(N264:N267)</f>
        <v>0</v>
      </c>
      <c r="O268" s="15" t="str">
        <f>SUM(O264:O267)</f>
        <v>0</v>
      </c>
      <c r="P268" s="15" t="str">
        <f>SUM(P264:P267)</f>
        <v>0</v>
      </c>
      <c r="Q268" s="15" t="str">
        <f>SUM(Q264:Q267)</f>
        <v>0</v>
      </c>
      <c r="R268" s="15" t="str">
        <f>SUM(R264:R267)</f>
        <v>0</v>
      </c>
      <c r="S268" s="15" t="str">
        <f>SUM(S264:S267)</f>
        <v>0</v>
      </c>
      <c r="T268" s="15" t="str">
        <f>SUM(T264:T267)</f>
        <v>0</v>
      </c>
      <c r="U268" s="15" t="str">
        <f>SUM(U264:U267)</f>
        <v>0</v>
      </c>
      <c r="V268" s="15" t="str">
        <f>SUM(V264:V267)</f>
        <v>0</v>
      </c>
      <c r="W268" s="34" t="str">
        <f>SUM(W264:W267)</f>
        <v>0</v>
      </c>
    </row>
    <row r="269" spans="1:23">
      <c r="A269" s="18"/>
      <c r="B269" s="12"/>
      <c r="C269" s="24"/>
      <c r="D269" s="12"/>
      <c r="E269" s="12"/>
      <c r="F269" s="12"/>
      <c r="G269" s="12"/>
      <c r="H269" s="12"/>
      <c r="I269" s="12"/>
      <c r="J269" s="12"/>
      <c r="K269" s="32"/>
      <c r="L269" s="12"/>
      <c r="M269" s="24"/>
      <c r="N269" s="12"/>
      <c r="O269" s="12"/>
      <c r="P269" s="12"/>
      <c r="Q269" s="12"/>
      <c r="R269" s="12"/>
      <c r="S269" s="12"/>
      <c r="T269" s="12"/>
      <c r="U269" s="12"/>
      <c r="V269" s="12"/>
      <c r="W269" s="32"/>
    </row>
    <row r="270" spans="1:23">
      <c r="A270" s="19" t="s">
        <v>87</v>
      </c>
      <c r="B270" s="12"/>
      <c r="C270" s="24"/>
      <c r="D270" s="12"/>
      <c r="E270" s="12"/>
      <c r="F270" s="12"/>
      <c r="G270" s="12"/>
      <c r="H270" s="12"/>
      <c r="I270" s="12"/>
      <c r="J270" s="12"/>
      <c r="K270" s="32"/>
      <c r="L270" s="12"/>
      <c r="M270" s="24"/>
      <c r="N270" s="12"/>
      <c r="O270" s="12"/>
      <c r="P270" s="12"/>
      <c r="Q270" s="12"/>
      <c r="R270" s="12"/>
      <c r="S270" s="12"/>
      <c r="T270" s="12"/>
      <c r="U270" s="12"/>
      <c r="V270" s="12"/>
      <c r="W270" s="32"/>
    </row>
    <row r="271" spans="1:23">
      <c r="A271" s="20" t="s">
        <v>40</v>
      </c>
      <c r="B271" s="12"/>
      <c r="C271" s="25">
        <v>1996617</v>
      </c>
      <c r="D271" s="14">
        <v>2354552</v>
      </c>
      <c r="E271" s="14">
        <v>15182237</v>
      </c>
      <c r="F271" s="14">
        <v>11537550</v>
      </c>
      <c r="G271" s="14">
        <v>1606126</v>
      </c>
      <c r="H271" s="14">
        <v>8686772</v>
      </c>
      <c r="I271" s="14">
        <v>652414</v>
      </c>
      <c r="J271" s="14">
        <v>560495</v>
      </c>
      <c r="K271" s="33">
        <v>42576763</v>
      </c>
      <c r="L271" s="12"/>
      <c r="M271" s="25">
        <v>1411527</v>
      </c>
      <c r="N271" s="14">
        <v>1968164</v>
      </c>
      <c r="O271" s="14">
        <v>10446850</v>
      </c>
      <c r="P271" s="14">
        <v>7966085</v>
      </c>
      <c r="Q271" s="14">
        <v>1179196</v>
      </c>
      <c r="R271" s="14">
        <v>4781143</v>
      </c>
      <c r="S271" s="14">
        <v>351535</v>
      </c>
      <c r="T271" s="14">
        <v>560495</v>
      </c>
      <c r="U271" s="14">
        <v>742927</v>
      </c>
      <c r="V271" s="14"/>
      <c r="W271" s="33">
        <v>29407922</v>
      </c>
    </row>
    <row r="272" spans="1:23">
      <c r="A272" s="20" t="s">
        <v>41</v>
      </c>
      <c r="B272" s="12"/>
      <c r="C272" s="25">
        <v>1855921</v>
      </c>
      <c r="D272" s="14">
        <v>2372889</v>
      </c>
      <c r="E272" s="14">
        <v>17355926</v>
      </c>
      <c r="F272" s="14">
        <v>10147154</v>
      </c>
      <c r="G272" s="14">
        <v>1310874</v>
      </c>
      <c r="H272" s="14">
        <v>10332648</v>
      </c>
      <c r="I272" s="14">
        <v>1055517</v>
      </c>
      <c r="J272" s="14">
        <v>3559</v>
      </c>
      <c r="K272" s="33">
        <v>44434488</v>
      </c>
      <c r="L272" s="12"/>
      <c r="M272" s="25">
        <v>1548346</v>
      </c>
      <c r="N272" s="14">
        <v>1949101</v>
      </c>
      <c r="O272" s="14">
        <v>12103906</v>
      </c>
      <c r="P272" s="14">
        <v>7055010</v>
      </c>
      <c r="Q272" s="14">
        <v>948862</v>
      </c>
      <c r="R272" s="14">
        <v>5331844</v>
      </c>
      <c r="S272" s="14">
        <v>809320</v>
      </c>
      <c r="T272" s="14">
        <v>3559</v>
      </c>
      <c r="U272" s="14">
        <v>597858</v>
      </c>
      <c r="V272" s="14"/>
      <c r="W272" s="33">
        <v>30347806</v>
      </c>
    </row>
    <row r="273" spans="1:23">
      <c r="A273" s="20" t="s">
        <v>42</v>
      </c>
      <c r="B273" s="12"/>
      <c r="C273" s="25">
        <v>2122396</v>
      </c>
      <c r="D273" s="14">
        <v>4054743</v>
      </c>
      <c r="E273" s="14">
        <v>17991021</v>
      </c>
      <c r="F273" s="14">
        <v>9806260</v>
      </c>
      <c r="G273" s="14">
        <v>1840311</v>
      </c>
      <c r="H273" s="14">
        <v>10748715</v>
      </c>
      <c r="I273" s="14">
        <v>704661</v>
      </c>
      <c r="J273" s="14">
        <v>52889</v>
      </c>
      <c r="K273" s="33">
        <v>47320996</v>
      </c>
      <c r="L273" s="12"/>
      <c r="M273" s="25">
        <v>1716996</v>
      </c>
      <c r="N273" s="14">
        <v>3287570</v>
      </c>
      <c r="O273" s="14">
        <v>12612327</v>
      </c>
      <c r="P273" s="14">
        <v>6703175</v>
      </c>
      <c r="Q273" s="14">
        <v>1311552</v>
      </c>
      <c r="R273" s="14">
        <v>5455015</v>
      </c>
      <c r="S273" s="14">
        <v>538550</v>
      </c>
      <c r="T273" s="14">
        <v>52889</v>
      </c>
      <c r="U273" s="14">
        <v>761742</v>
      </c>
      <c r="V273" s="14"/>
      <c r="W273" s="33">
        <v>32439816</v>
      </c>
    </row>
    <row r="274" spans="1:23">
      <c r="A274" s="20" t="s">
        <v>43</v>
      </c>
      <c r="B274" s="12"/>
      <c r="C274" s="25">
        <v>1249861</v>
      </c>
      <c r="D274" s="14">
        <v>4208537</v>
      </c>
      <c r="E274" s="14">
        <v>20570401</v>
      </c>
      <c r="F274" s="14">
        <v>11590874</v>
      </c>
      <c r="G274" s="14">
        <v>1847052</v>
      </c>
      <c r="H274" s="14">
        <v>10524766</v>
      </c>
      <c r="I274" s="14">
        <v>715885</v>
      </c>
      <c r="J274" s="14">
        <v>127507</v>
      </c>
      <c r="K274" s="33">
        <v>50834883</v>
      </c>
      <c r="L274" s="12"/>
      <c r="M274" s="25">
        <v>1058859</v>
      </c>
      <c r="N274" s="14">
        <v>3484626</v>
      </c>
      <c r="O274" s="14">
        <v>14337781</v>
      </c>
      <c r="P274" s="14">
        <v>7979791</v>
      </c>
      <c r="Q274" s="14">
        <v>1393570</v>
      </c>
      <c r="R274" s="14">
        <v>5211699</v>
      </c>
      <c r="S274" s="14">
        <v>605860</v>
      </c>
      <c r="T274" s="14">
        <v>127507</v>
      </c>
      <c r="U274" s="14">
        <v>785357</v>
      </c>
      <c r="V274" s="14"/>
      <c r="W274" s="33">
        <v>34985050</v>
      </c>
    </row>
    <row r="275" spans="1:23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15" t="str">
        <f>SUM(I271:I274)</f>
        <v>0</v>
      </c>
      <c r="J275" s="15" t="str">
        <f>SUM(J271:J274)</f>
        <v>0</v>
      </c>
      <c r="K275" s="34" t="str">
        <f>SUM(K271:K274)</f>
        <v>0</v>
      </c>
      <c r="L275" s="12"/>
      <c r="M275" s="26" t="str">
        <f>SUM(M271:M274)</f>
        <v>0</v>
      </c>
      <c r="N275" s="15" t="str">
        <f>SUM(N271:N274)</f>
        <v>0</v>
      </c>
      <c r="O275" s="15" t="str">
        <f>SUM(O271:O274)</f>
        <v>0</v>
      </c>
      <c r="P275" s="15" t="str">
        <f>SUM(P271:P274)</f>
        <v>0</v>
      </c>
      <c r="Q275" s="15" t="str">
        <f>SUM(Q271:Q274)</f>
        <v>0</v>
      </c>
      <c r="R275" s="15" t="str">
        <f>SUM(R271:R274)</f>
        <v>0</v>
      </c>
      <c r="S275" s="15" t="str">
        <f>SUM(S271:S274)</f>
        <v>0</v>
      </c>
      <c r="T275" s="15" t="str">
        <f>SUM(T271:T274)</f>
        <v>0</v>
      </c>
      <c r="U275" s="15" t="str">
        <f>SUM(U271:U274)</f>
        <v>0</v>
      </c>
      <c r="V275" s="15" t="str">
        <f>SUM(V271:V274)</f>
        <v>0</v>
      </c>
      <c r="W275" s="34" t="str">
        <f>SUM(W271:W274)</f>
        <v>0</v>
      </c>
    </row>
    <row r="276" spans="1:23">
      <c r="A276" s="18"/>
      <c r="B276" s="12"/>
      <c r="C276" s="24"/>
      <c r="D276" s="12"/>
      <c r="E276" s="12"/>
      <c r="F276" s="12"/>
      <c r="G276" s="12"/>
      <c r="H276" s="12"/>
      <c r="I276" s="12"/>
      <c r="J276" s="12"/>
      <c r="K276" s="32"/>
      <c r="L276" s="12"/>
      <c r="M276" s="24"/>
      <c r="N276" s="12"/>
      <c r="O276" s="12"/>
      <c r="P276" s="12"/>
      <c r="Q276" s="12"/>
      <c r="R276" s="12"/>
      <c r="S276" s="12"/>
      <c r="T276" s="12"/>
      <c r="U276" s="12"/>
      <c r="V276" s="12"/>
      <c r="W276" s="32"/>
    </row>
    <row r="277" spans="1:23">
      <c r="A277" s="19" t="s">
        <v>88</v>
      </c>
      <c r="B277" s="12"/>
      <c r="C277" s="24"/>
      <c r="D277" s="12"/>
      <c r="E277" s="12"/>
      <c r="F277" s="12"/>
      <c r="G277" s="12"/>
      <c r="H277" s="12"/>
      <c r="I277" s="12"/>
      <c r="J277" s="12"/>
      <c r="K277" s="32"/>
      <c r="L277" s="12"/>
      <c r="M277" s="24"/>
      <c r="N277" s="12"/>
      <c r="O277" s="12"/>
      <c r="P277" s="12"/>
      <c r="Q277" s="12"/>
      <c r="R277" s="12"/>
      <c r="S277" s="12"/>
      <c r="T277" s="12"/>
      <c r="U277" s="12"/>
      <c r="V277" s="12"/>
      <c r="W277" s="32"/>
    </row>
    <row r="278" spans="1:23">
      <c r="A278" s="20" t="s">
        <v>40</v>
      </c>
      <c r="B278" s="12"/>
      <c r="C278" s="25">
        <v>14691380</v>
      </c>
      <c r="D278" s="14">
        <v>21136729</v>
      </c>
      <c r="E278" s="14">
        <v>68250976</v>
      </c>
      <c r="F278" s="14">
        <v>42804038</v>
      </c>
      <c r="G278" s="14"/>
      <c r="H278" s="14">
        <v>48984818</v>
      </c>
      <c r="I278" s="14">
        <v>1897068</v>
      </c>
      <c r="J278" s="14"/>
      <c r="K278" s="33">
        <v>197765009</v>
      </c>
      <c r="L278" s="12"/>
      <c r="M278" s="25">
        <v>15134259</v>
      </c>
      <c r="N278" s="14">
        <v>17246223</v>
      </c>
      <c r="O278" s="14">
        <v>58271409</v>
      </c>
      <c r="P278" s="14">
        <v>33593431</v>
      </c>
      <c r="Q278" s="14"/>
      <c r="R278" s="14">
        <v>26334571</v>
      </c>
      <c r="S278" s="14"/>
      <c r="T278" s="14">
        <v>94634</v>
      </c>
      <c r="U278" s="14">
        <v>64151</v>
      </c>
      <c r="V278" s="14">
        <v>3026942</v>
      </c>
      <c r="W278" s="33">
        <v>153765620</v>
      </c>
    </row>
    <row r="279" spans="1:23">
      <c r="A279" s="20" t="s">
        <v>41</v>
      </c>
      <c r="B279" s="12"/>
      <c r="C279" s="25">
        <v>13304075</v>
      </c>
      <c r="D279" s="14">
        <v>19970823</v>
      </c>
      <c r="E279" s="14">
        <v>65954258</v>
      </c>
      <c r="F279" s="14">
        <v>39016262</v>
      </c>
      <c r="G279" s="14"/>
      <c r="H279" s="14">
        <v>38532778</v>
      </c>
      <c r="I279" s="14">
        <v>3319863</v>
      </c>
      <c r="J279" s="14"/>
      <c r="K279" s="33">
        <v>180098059</v>
      </c>
      <c r="L279" s="12"/>
      <c r="M279" s="25">
        <v>16364282</v>
      </c>
      <c r="N279" s="14">
        <v>16902760</v>
      </c>
      <c r="O279" s="14">
        <v>50216683</v>
      </c>
      <c r="P279" s="14">
        <v>29561886</v>
      </c>
      <c r="Q279" s="14"/>
      <c r="R279" s="14">
        <v>15570333</v>
      </c>
      <c r="S279" s="14"/>
      <c r="T279" s="14">
        <v>231181</v>
      </c>
      <c r="U279" s="14">
        <v>48199485</v>
      </c>
      <c r="V279" s="14">
        <v>-45049483</v>
      </c>
      <c r="W279" s="33">
        <v>131997127</v>
      </c>
    </row>
    <row r="280" spans="1:23">
      <c r="A280" s="20" t="s">
        <v>42</v>
      </c>
      <c r="B280" s="12"/>
      <c r="C280" s="25">
        <v>13067504</v>
      </c>
      <c r="D280" s="14">
        <v>22874667</v>
      </c>
      <c r="E280" s="14">
        <v>56659860</v>
      </c>
      <c r="F280" s="14">
        <v>39770681</v>
      </c>
      <c r="G280" s="14"/>
      <c r="H280" s="14">
        <v>35237033</v>
      </c>
      <c r="I280" s="14">
        <v>5769317</v>
      </c>
      <c r="J280" s="14"/>
      <c r="K280" s="33">
        <v>173379062</v>
      </c>
      <c r="L280" s="12"/>
      <c r="M280" s="25">
        <v>15838380</v>
      </c>
      <c r="N280" s="14">
        <v>18536672</v>
      </c>
      <c r="O280" s="14">
        <v>41656054</v>
      </c>
      <c r="P280" s="14">
        <v>32559183.21</v>
      </c>
      <c r="Q280" s="14"/>
      <c r="R280" s="14">
        <v>18036475</v>
      </c>
      <c r="S280" s="14"/>
      <c r="T280" s="14">
        <v>55214.19</v>
      </c>
      <c r="U280" s="14">
        <v>4415172.19</v>
      </c>
      <c r="V280" s="14">
        <v>8099305.74</v>
      </c>
      <c r="W280" s="33">
        <v>139196456.33</v>
      </c>
    </row>
    <row r="281" spans="1:23">
      <c r="A281" s="20" t="s">
        <v>43</v>
      </c>
      <c r="B281" s="12"/>
      <c r="C281" s="25">
        <v>12443982</v>
      </c>
      <c r="D281" s="14">
        <v>16081070</v>
      </c>
      <c r="E281" s="14">
        <v>49622575</v>
      </c>
      <c r="F281" s="14">
        <v>36883150</v>
      </c>
      <c r="G281" s="14"/>
      <c r="H281" s="14">
        <v>30267425</v>
      </c>
      <c r="I281" s="14">
        <v>1568490</v>
      </c>
      <c r="J281" s="14"/>
      <c r="K281" s="33">
        <v>146866692</v>
      </c>
      <c r="L281" s="12"/>
      <c r="M281" s="25">
        <v>16978568</v>
      </c>
      <c r="N281" s="14">
        <v>11077135</v>
      </c>
      <c r="O281" s="14">
        <v>34883125</v>
      </c>
      <c r="P281" s="14">
        <v>28865545</v>
      </c>
      <c r="Q281" s="14"/>
      <c r="R281" s="14">
        <v>14071734</v>
      </c>
      <c r="S281" s="14"/>
      <c r="T281" s="14">
        <v>2758</v>
      </c>
      <c r="U281" s="14">
        <v>-2024441</v>
      </c>
      <c r="V281" s="14">
        <v>6024087</v>
      </c>
      <c r="W281" s="33">
        <v>109878511</v>
      </c>
    </row>
    <row r="282" spans="1:23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15" t="str">
        <f>SUM(I278:I281)</f>
        <v>0</v>
      </c>
      <c r="J282" s="15" t="str">
        <f>SUM(J278:J281)</f>
        <v>0</v>
      </c>
      <c r="K282" s="34" t="str">
        <f>SUM(K278:K281)</f>
        <v>0</v>
      </c>
      <c r="L282" s="12"/>
      <c r="M282" s="26" t="str">
        <f>SUM(M278:M281)</f>
        <v>0</v>
      </c>
      <c r="N282" s="15" t="str">
        <f>SUM(N278:N281)</f>
        <v>0</v>
      </c>
      <c r="O282" s="15" t="str">
        <f>SUM(O278:O281)</f>
        <v>0</v>
      </c>
      <c r="P282" s="15" t="str">
        <f>SUM(P278:P281)</f>
        <v>0</v>
      </c>
      <c r="Q282" s="15" t="str">
        <f>SUM(Q278:Q281)</f>
        <v>0</v>
      </c>
      <c r="R282" s="15" t="str">
        <f>SUM(R278:R281)</f>
        <v>0</v>
      </c>
      <c r="S282" s="15" t="str">
        <f>SUM(S278:S281)</f>
        <v>0</v>
      </c>
      <c r="T282" s="15" t="str">
        <f>SUM(T278:T281)</f>
        <v>0</v>
      </c>
      <c r="U282" s="15" t="str">
        <f>SUM(U278:U281)</f>
        <v>0</v>
      </c>
      <c r="V282" s="15" t="str">
        <f>SUM(V278:V281)</f>
        <v>0</v>
      </c>
      <c r="W282" s="34" t="str">
        <f>SUM(W278:W281)</f>
        <v>0</v>
      </c>
    </row>
    <row r="283" spans="1:23">
      <c r="A283" s="18"/>
      <c r="B283" s="12"/>
      <c r="C283" s="24"/>
      <c r="D283" s="12"/>
      <c r="E283" s="12"/>
      <c r="F283" s="12"/>
      <c r="G283" s="12"/>
      <c r="H283" s="12"/>
      <c r="I283" s="12"/>
      <c r="J283" s="12"/>
      <c r="K283" s="32"/>
      <c r="L283" s="12"/>
      <c r="M283" s="24"/>
      <c r="N283" s="12"/>
      <c r="O283" s="12"/>
      <c r="P283" s="12"/>
      <c r="Q283" s="12"/>
      <c r="R283" s="12"/>
      <c r="S283" s="12"/>
      <c r="T283" s="12"/>
      <c r="U283" s="12"/>
      <c r="V283" s="12"/>
      <c r="W283" s="32"/>
    </row>
    <row r="284" spans="1:23">
      <c r="A284" s="21" t="s">
        <v>89</v>
      </c>
      <c r="B284" s="13"/>
      <c r="C284" s="27" t="str">
        <f>C240+C247+C254+C261+C268+C275+C282</f>
        <v>0</v>
      </c>
      <c r="D284" s="16" t="str">
        <f>D240+D247+D254+D261+D268+D275+D282</f>
        <v>0</v>
      </c>
      <c r="E284" s="16" t="str">
        <f>E240+E247+E254+E261+E268+E275+E282</f>
        <v>0</v>
      </c>
      <c r="F284" s="16" t="str">
        <f>F240+F247+F254+F261+F268+F275+F282</f>
        <v>0</v>
      </c>
      <c r="G284" s="16" t="str">
        <f>G240+G247+G254+G261+G268+G275+G282</f>
        <v>0</v>
      </c>
      <c r="H284" s="16" t="str">
        <f>H240+H247+H254+H261+H268+H275+H282</f>
        <v>0</v>
      </c>
      <c r="I284" s="16" t="str">
        <f>I240+I247+I254+I261+I268+I275+I282</f>
        <v>0</v>
      </c>
      <c r="J284" s="16" t="str">
        <f>J240+J247+J254+J261+J268+J275+J282</f>
        <v>0</v>
      </c>
      <c r="K284" s="35" t="str">
        <f>K240+K247+K254+K261+K268+K275+K282</f>
        <v>0</v>
      </c>
      <c r="L284" s="13"/>
      <c r="M284" s="27" t="str">
        <f>M240+M247+M254+M261+M268+M275+M282</f>
        <v>0</v>
      </c>
      <c r="N284" s="16" t="str">
        <f>N240+N247+N254+N261+N268+N275+N282</f>
        <v>0</v>
      </c>
      <c r="O284" s="16" t="str">
        <f>O240+O247+O254+O261+O268+O275+O282</f>
        <v>0</v>
      </c>
      <c r="P284" s="16" t="str">
        <f>P240+P247+P254+P261+P268+P275+P282</f>
        <v>0</v>
      </c>
      <c r="Q284" s="16" t="str">
        <f>Q240+Q247+Q254+Q261+Q268+Q275+Q282</f>
        <v>0</v>
      </c>
      <c r="R284" s="16" t="str">
        <f>R240+R247+R254+R261+R268+R275+R282</f>
        <v>0</v>
      </c>
      <c r="S284" s="16" t="str">
        <f>S240+S247+S254+S261+S268+S275+S282</f>
        <v>0</v>
      </c>
      <c r="T284" s="16" t="str">
        <f>T240+T247+T254+T261+T268+T275+T282</f>
        <v>0</v>
      </c>
      <c r="U284" s="16" t="str">
        <f>U240+U247+U254+U261+U268+U275+U282</f>
        <v>0</v>
      </c>
      <c r="V284" s="16" t="str">
        <f>V240+V247+V254+V261+V268+V275+V282</f>
        <v>0</v>
      </c>
      <c r="W284" s="35" t="str">
        <f>W240+W247+W254+W261+W268+W275+W282</f>
        <v>0</v>
      </c>
    </row>
    <row r="285" spans="1:23">
      <c r="A285" s="18"/>
      <c r="B285" s="12"/>
      <c r="C285" s="24"/>
      <c r="D285" s="12"/>
      <c r="E285" s="12"/>
      <c r="F285" s="12"/>
      <c r="G285" s="12"/>
      <c r="H285" s="12"/>
      <c r="I285" s="12"/>
      <c r="J285" s="12"/>
      <c r="K285" s="32"/>
      <c r="L285" s="12"/>
      <c r="M285" s="24"/>
      <c r="N285" s="12"/>
      <c r="O285" s="12"/>
      <c r="P285" s="12"/>
      <c r="Q285" s="12"/>
      <c r="R285" s="12"/>
      <c r="S285" s="12"/>
      <c r="T285" s="12"/>
      <c r="U285" s="12"/>
      <c r="V285" s="12"/>
      <c r="W285" s="32"/>
    </row>
    <row r="286" spans="1:23">
      <c r="A286" s="22" t="s">
        <v>90</v>
      </c>
      <c r="B286" s="13"/>
      <c r="C286" s="28" t="str">
        <f>C133+C233+C284</f>
        <v>0</v>
      </c>
      <c r="D286" s="30" t="str">
        <f>D133+D233+D284</f>
        <v>0</v>
      </c>
      <c r="E286" s="30" t="str">
        <f>E133+E233+E284</f>
        <v>0</v>
      </c>
      <c r="F286" s="30" t="str">
        <f>F133+F233+F284</f>
        <v>0</v>
      </c>
      <c r="G286" s="30" t="str">
        <f>G133+G233+G284</f>
        <v>0</v>
      </c>
      <c r="H286" s="30" t="str">
        <f>H133+H233+H284</f>
        <v>0</v>
      </c>
      <c r="I286" s="30" t="str">
        <f>I133+I233+I284</f>
        <v>0</v>
      </c>
      <c r="J286" s="30" t="str">
        <f>J133+J233+J284</f>
        <v>0</v>
      </c>
      <c r="K286" s="36" t="str">
        <f>K133+K233+K284</f>
        <v>0</v>
      </c>
      <c r="L286" s="13"/>
      <c r="M286" s="28" t="str">
        <f>M133+M233+M284</f>
        <v>0</v>
      </c>
      <c r="N286" s="30" t="str">
        <f>N133+N233+N284</f>
        <v>0</v>
      </c>
      <c r="O286" s="30" t="str">
        <f>O133+O233+O284</f>
        <v>0</v>
      </c>
      <c r="P286" s="30" t="str">
        <f>P133+P233+P284</f>
        <v>0</v>
      </c>
      <c r="Q286" s="30" t="str">
        <f>Q133+Q233+Q284</f>
        <v>0</v>
      </c>
      <c r="R286" s="30" t="str">
        <f>R133+R233+R284</f>
        <v>0</v>
      </c>
      <c r="S286" s="30" t="str">
        <f>S133+S233+S284</f>
        <v>0</v>
      </c>
      <c r="T286" s="30" t="str">
        <f>T133+T233+T284</f>
        <v>0</v>
      </c>
      <c r="U286" s="30" t="str">
        <f>U133+U233+U284</f>
        <v>0</v>
      </c>
      <c r="V286" s="30" t="str">
        <f>V133+V233+V284</f>
        <v>0</v>
      </c>
      <c r="W286" s="36" t="str">
        <f>W133+W233+W284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25</v>
      </c>
    </row>
    <row r="3" spans="1:23">
      <c r="A3" s="7" t="s">
        <v>20</v>
      </c>
    </row>
    <row r="4" spans="1:23">
      <c r="A4" s="8"/>
      <c r="C4" s="11" t="s">
        <v>104</v>
      </c>
      <c r="D4" s="9"/>
      <c r="E4" s="9"/>
      <c r="F4" s="9"/>
      <c r="G4" s="9"/>
      <c r="H4" s="9"/>
      <c r="I4" s="9"/>
      <c r="J4" s="9"/>
      <c r="K4" s="10"/>
      <c r="M4" s="11" t="s">
        <v>105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93</v>
      </c>
      <c r="D5" s="29" t="s">
        <v>94</v>
      </c>
      <c r="E5" s="29" t="s">
        <v>95</v>
      </c>
      <c r="F5" s="29" t="s">
        <v>96</v>
      </c>
      <c r="G5" s="29" t="s">
        <v>97</v>
      </c>
      <c r="H5" s="29" t="s">
        <v>98</v>
      </c>
      <c r="I5" s="29" t="s">
        <v>99</v>
      </c>
      <c r="J5" s="29" t="s">
        <v>100</v>
      </c>
      <c r="K5" s="31" t="s">
        <v>44</v>
      </c>
      <c r="L5" s="12"/>
      <c r="M5" s="23" t="s">
        <v>93</v>
      </c>
      <c r="N5" s="29" t="s">
        <v>94</v>
      </c>
      <c r="O5" s="29" t="s">
        <v>95</v>
      </c>
      <c r="P5" s="29" t="s">
        <v>96</v>
      </c>
      <c r="Q5" s="29" t="s">
        <v>97</v>
      </c>
      <c r="R5" s="29" t="s">
        <v>98</v>
      </c>
      <c r="S5" s="29" t="s">
        <v>101</v>
      </c>
      <c r="T5" s="29" t="s">
        <v>100</v>
      </c>
      <c r="U5" s="29" t="s">
        <v>102</v>
      </c>
      <c r="V5" s="29" t="s">
        <v>103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>
        <v>8114112.98</v>
      </c>
      <c r="D8" s="14">
        <v>54337883.1</v>
      </c>
      <c r="E8" s="14">
        <v>31715403.82</v>
      </c>
      <c r="F8" s="14">
        <v>47215387.72</v>
      </c>
      <c r="G8" s="14">
        <v>11710219.47</v>
      </c>
      <c r="H8" s="14">
        <v>86698943.55</v>
      </c>
      <c r="I8" s="14">
        <v>7150418.99</v>
      </c>
      <c r="J8" s="14">
        <v>757650</v>
      </c>
      <c r="K8" s="33">
        <v>247700019.63</v>
      </c>
      <c r="L8" s="12"/>
      <c r="M8" s="25">
        <v>7619546.15</v>
      </c>
      <c r="N8" s="14">
        <v>51980413.38</v>
      </c>
      <c r="O8" s="14">
        <v>29746838.17</v>
      </c>
      <c r="P8" s="14">
        <v>44373289.77</v>
      </c>
      <c r="Q8" s="14">
        <v>11856774.93</v>
      </c>
      <c r="R8" s="14">
        <v>72043677.75</v>
      </c>
      <c r="S8" s="14">
        <v>6024093.12</v>
      </c>
      <c r="T8" s="14">
        <v>796331.48</v>
      </c>
      <c r="U8" s="14">
        <v>1509854.56</v>
      </c>
      <c r="V8" s="14"/>
      <c r="W8" s="33">
        <v>225950819.31</v>
      </c>
    </row>
    <row r="9" spans="1:23">
      <c r="A9" s="20" t="s">
        <v>41</v>
      </c>
      <c r="B9" s="12"/>
      <c r="C9" s="25">
        <v>7939393.98</v>
      </c>
      <c r="D9" s="14">
        <v>59398828.02</v>
      </c>
      <c r="E9" s="14">
        <v>32248848.97</v>
      </c>
      <c r="F9" s="14">
        <v>46718778</v>
      </c>
      <c r="G9" s="14">
        <v>9821636.03</v>
      </c>
      <c r="H9" s="14">
        <v>89336662</v>
      </c>
      <c r="I9" s="14">
        <v>8660924</v>
      </c>
      <c r="J9" s="14">
        <v>1652063</v>
      </c>
      <c r="K9" s="33">
        <v>255777134</v>
      </c>
      <c r="L9" s="12"/>
      <c r="M9" s="25">
        <v>7567377.43</v>
      </c>
      <c r="N9" s="14">
        <v>57086572.24</v>
      </c>
      <c r="O9" s="14">
        <v>29955335.74</v>
      </c>
      <c r="P9" s="14">
        <v>43794332.99</v>
      </c>
      <c r="Q9" s="14">
        <v>11739060.85</v>
      </c>
      <c r="R9" s="14">
        <v>75340100.91</v>
      </c>
      <c r="S9" s="14">
        <v>4658540.67</v>
      </c>
      <c r="T9" s="14">
        <v>2082428.11</v>
      </c>
      <c r="U9" s="14">
        <v>2993116.32</v>
      </c>
      <c r="V9" s="14"/>
      <c r="W9" s="33">
        <v>235216865.26</v>
      </c>
    </row>
    <row r="10" spans="1:23">
      <c r="A10" s="20" t="s">
        <v>42</v>
      </c>
      <c r="B10" s="12"/>
      <c r="C10" s="25">
        <v>10183337</v>
      </c>
      <c r="D10" s="14">
        <v>59517494</v>
      </c>
      <c r="E10" s="14">
        <v>30629596.58</v>
      </c>
      <c r="F10" s="14">
        <v>50630537</v>
      </c>
      <c r="G10" s="14">
        <v>9126752.42</v>
      </c>
      <c r="H10" s="14">
        <v>93182099</v>
      </c>
      <c r="I10" s="14">
        <v>10310307</v>
      </c>
      <c r="J10" s="14">
        <v>791276</v>
      </c>
      <c r="K10" s="33">
        <v>264371399</v>
      </c>
      <c r="L10" s="12"/>
      <c r="M10" s="25">
        <v>9774929.88</v>
      </c>
      <c r="N10" s="14">
        <v>57305814</v>
      </c>
      <c r="O10" s="14">
        <v>28920190.42</v>
      </c>
      <c r="P10" s="14">
        <v>47521304.1</v>
      </c>
      <c r="Q10" s="14">
        <v>10657239.34</v>
      </c>
      <c r="R10" s="14">
        <v>78311947.12</v>
      </c>
      <c r="S10" s="14">
        <v>7045686.28</v>
      </c>
      <c r="T10" s="14">
        <v>763821.57</v>
      </c>
      <c r="U10" s="14">
        <v>2444055.72</v>
      </c>
      <c r="V10" s="14"/>
      <c r="W10" s="33">
        <v>242744988.43</v>
      </c>
    </row>
    <row r="11" spans="1:23">
      <c r="A11" s="20" t="s">
        <v>43</v>
      </c>
      <c r="B11" s="12"/>
      <c r="C11" s="25">
        <v>8091705.01</v>
      </c>
      <c r="D11" s="14">
        <v>57051382</v>
      </c>
      <c r="E11" s="14">
        <v>30298196.26</v>
      </c>
      <c r="F11" s="14">
        <v>44087363.02</v>
      </c>
      <c r="G11" s="14">
        <v>9196798.74</v>
      </c>
      <c r="H11" s="14">
        <v>89019008.98</v>
      </c>
      <c r="I11" s="14">
        <v>9531716</v>
      </c>
      <c r="J11" s="14">
        <v>496092</v>
      </c>
      <c r="K11" s="33">
        <v>247772262.01</v>
      </c>
      <c r="L11" s="12"/>
      <c r="M11" s="25">
        <v>7281235.64</v>
      </c>
      <c r="N11" s="14">
        <v>54827068.29</v>
      </c>
      <c r="O11" s="14">
        <v>28224167.24</v>
      </c>
      <c r="P11" s="14">
        <v>41529260.01</v>
      </c>
      <c r="Q11" s="14">
        <v>12431787.85</v>
      </c>
      <c r="R11" s="14">
        <v>74686751.69</v>
      </c>
      <c r="S11" s="14">
        <v>5508263.48</v>
      </c>
      <c r="T11" s="14">
        <v>607884.52</v>
      </c>
      <c r="U11" s="14">
        <v>2765265.78</v>
      </c>
      <c r="V11" s="14"/>
      <c r="W11" s="33">
        <v>227861684.5</v>
      </c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>
        <v>12508263.02</v>
      </c>
      <c r="D15" s="14">
        <v>49444836.04</v>
      </c>
      <c r="E15" s="14">
        <v>29089443.1</v>
      </c>
      <c r="F15" s="14">
        <v>40003349.11</v>
      </c>
      <c r="G15" s="14">
        <v>2796211.97</v>
      </c>
      <c r="H15" s="14">
        <v>44945896.17</v>
      </c>
      <c r="I15" s="14">
        <v>9674600.99</v>
      </c>
      <c r="J15" s="14">
        <v>857927</v>
      </c>
      <c r="K15" s="33">
        <v>189320527.4</v>
      </c>
      <c r="L15" s="12"/>
      <c r="M15" s="25">
        <v>10897564.22</v>
      </c>
      <c r="N15" s="14">
        <v>47647377.52</v>
      </c>
      <c r="O15" s="14">
        <v>26817902.53</v>
      </c>
      <c r="P15" s="14">
        <v>37036699.18</v>
      </c>
      <c r="Q15" s="14">
        <v>4973730.77</v>
      </c>
      <c r="R15" s="14">
        <v>37571486.96</v>
      </c>
      <c r="S15" s="14">
        <v>5740301.65</v>
      </c>
      <c r="T15" s="14">
        <v>1220973.24</v>
      </c>
      <c r="U15" s="14">
        <v>2198760.61</v>
      </c>
      <c r="V15" s="14"/>
      <c r="W15" s="33">
        <v>174104796.68</v>
      </c>
    </row>
    <row r="16" spans="1:23">
      <c r="A16" s="20" t="s">
        <v>41</v>
      </c>
      <c r="B16" s="12"/>
      <c r="C16" s="25">
        <v>11498167.99</v>
      </c>
      <c r="D16" s="14">
        <v>56161856</v>
      </c>
      <c r="E16" s="14">
        <v>25789045.73</v>
      </c>
      <c r="F16" s="14">
        <v>34714418</v>
      </c>
      <c r="G16" s="14">
        <v>5720775.27</v>
      </c>
      <c r="H16" s="14">
        <v>46546889</v>
      </c>
      <c r="I16" s="14">
        <v>13470371.01</v>
      </c>
      <c r="J16" s="14">
        <v>1326087</v>
      </c>
      <c r="K16" s="33">
        <v>195227610</v>
      </c>
      <c r="L16" s="12"/>
      <c r="M16" s="25">
        <v>10666101.59</v>
      </c>
      <c r="N16" s="14">
        <v>54035000.57</v>
      </c>
      <c r="O16" s="14">
        <v>24066726.34</v>
      </c>
      <c r="P16" s="14">
        <v>32306967.16</v>
      </c>
      <c r="Q16" s="14">
        <v>5628142.04</v>
      </c>
      <c r="R16" s="14">
        <v>38851806.53</v>
      </c>
      <c r="S16" s="14">
        <v>10160843.13</v>
      </c>
      <c r="T16" s="14">
        <v>1443413.24</v>
      </c>
      <c r="U16" s="14">
        <v>3612578.42</v>
      </c>
      <c r="V16" s="14"/>
      <c r="W16" s="33">
        <v>180771579.02</v>
      </c>
    </row>
    <row r="17" spans="1:23">
      <c r="A17" s="20" t="s">
        <v>42</v>
      </c>
      <c r="B17" s="12"/>
      <c r="C17" s="25">
        <v>11652544</v>
      </c>
      <c r="D17" s="14">
        <v>56006454.61</v>
      </c>
      <c r="E17" s="14">
        <v>26752941.73</v>
      </c>
      <c r="F17" s="14">
        <v>39398090.3</v>
      </c>
      <c r="G17" s="14">
        <v>4531059.87</v>
      </c>
      <c r="H17" s="14">
        <v>43427850.2</v>
      </c>
      <c r="I17" s="14">
        <v>14509128</v>
      </c>
      <c r="J17" s="14">
        <v>1765655</v>
      </c>
      <c r="K17" s="33">
        <v>198043723.71</v>
      </c>
      <c r="L17" s="12"/>
      <c r="M17" s="25">
        <v>10487243.05</v>
      </c>
      <c r="N17" s="14">
        <v>53346360.38</v>
      </c>
      <c r="O17" s="14">
        <v>25165764.36</v>
      </c>
      <c r="P17" s="14">
        <v>36774480.22</v>
      </c>
      <c r="Q17" s="14">
        <v>6698413.91</v>
      </c>
      <c r="R17" s="14">
        <v>36732999.03</v>
      </c>
      <c r="S17" s="14">
        <v>8792042.13</v>
      </c>
      <c r="T17" s="14">
        <v>2233473.29</v>
      </c>
      <c r="U17" s="14">
        <v>3247031.61</v>
      </c>
      <c r="V17" s="14"/>
      <c r="W17" s="33">
        <v>183477807.98</v>
      </c>
    </row>
    <row r="18" spans="1:23">
      <c r="A18" s="20" t="s">
        <v>43</v>
      </c>
      <c r="B18" s="12"/>
      <c r="C18" s="25">
        <v>10322159</v>
      </c>
      <c r="D18" s="14">
        <v>50317602.3</v>
      </c>
      <c r="E18" s="14">
        <v>20546331.81</v>
      </c>
      <c r="F18" s="14">
        <v>32905068</v>
      </c>
      <c r="G18" s="14">
        <v>5030763.48</v>
      </c>
      <c r="H18" s="14">
        <v>38415022.6</v>
      </c>
      <c r="I18" s="14">
        <v>10846481.01</v>
      </c>
      <c r="J18" s="14">
        <v>2310809</v>
      </c>
      <c r="K18" s="33">
        <v>170694237.2</v>
      </c>
      <c r="L18" s="12"/>
      <c r="M18" s="25">
        <v>9542009.27</v>
      </c>
      <c r="N18" s="14">
        <v>49417859.7</v>
      </c>
      <c r="O18" s="14">
        <v>18696650.44</v>
      </c>
      <c r="P18" s="14">
        <v>30946725.29</v>
      </c>
      <c r="Q18" s="14">
        <v>5648037.37</v>
      </c>
      <c r="R18" s="14">
        <v>32456241.85</v>
      </c>
      <c r="S18" s="14">
        <v>6107224.54</v>
      </c>
      <c r="T18" s="14">
        <v>2891875.01</v>
      </c>
      <c r="U18" s="14">
        <v>2313569.77</v>
      </c>
      <c r="V18" s="14"/>
      <c r="W18" s="33">
        <v>158020193.24</v>
      </c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>
        <v>661333</v>
      </c>
      <c r="D22" s="14">
        <v>8229957</v>
      </c>
      <c r="E22" s="14">
        <v>3356762</v>
      </c>
      <c r="F22" s="14">
        <v>3288757</v>
      </c>
      <c r="G22" s="14"/>
      <c r="H22" s="14">
        <v>10898770</v>
      </c>
      <c r="I22" s="14">
        <v>2241009</v>
      </c>
      <c r="J22" s="14"/>
      <c r="K22" s="33">
        <v>28676588</v>
      </c>
      <c r="L22" s="12"/>
      <c r="M22" s="25">
        <v>645846</v>
      </c>
      <c r="N22" s="14">
        <v>8050522</v>
      </c>
      <c r="O22" s="14">
        <v>3189707</v>
      </c>
      <c r="P22" s="14">
        <v>3125438</v>
      </c>
      <c r="Q22" s="14"/>
      <c r="R22" s="14">
        <v>7827832</v>
      </c>
      <c r="S22" s="14"/>
      <c r="T22" s="14"/>
      <c r="U22" s="14"/>
      <c r="V22" s="14">
        <v>2155100</v>
      </c>
      <c r="W22" s="33">
        <v>24994445</v>
      </c>
    </row>
    <row r="23" spans="1:23">
      <c r="A23" s="20" t="s">
        <v>41</v>
      </c>
      <c r="B23" s="12"/>
      <c r="C23" s="25">
        <v>646385</v>
      </c>
      <c r="D23" s="14">
        <v>8406748</v>
      </c>
      <c r="E23" s="14">
        <v>3224577</v>
      </c>
      <c r="F23" s="14">
        <v>3173119</v>
      </c>
      <c r="G23" s="14"/>
      <c r="H23" s="14">
        <v>10943791</v>
      </c>
      <c r="I23" s="14">
        <v>2117764</v>
      </c>
      <c r="J23" s="14"/>
      <c r="K23" s="33">
        <v>28512384</v>
      </c>
      <c r="L23" s="12"/>
      <c r="M23" s="25">
        <v>633749</v>
      </c>
      <c r="N23" s="14">
        <v>8226572</v>
      </c>
      <c r="O23" s="14">
        <v>3063360</v>
      </c>
      <c r="P23" s="14">
        <v>3028119</v>
      </c>
      <c r="Q23" s="14"/>
      <c r="R23" s="14">
        <v>7478498</v>
      </c>
      <c r="S23" s="14"/>
      <c r="T23" s="14"/>
      <c r="U23" s="14"/>
      <c r="V23" s="14">
        <v>2062417</v>
      </c>
      <c r="W23" s="33">
        <v>24492715</v>
      </c>
    </row>
    <row r="24" spans="1:23">
      <c r="A24" s="20" t="s">
        <v>42</v>
      </c>
      <c r="B24" s="12"/>
      <c r="C24" s="25">
        <v>882526</v>
      </c>
      <c r="D24" s="14">
        <v>8104307</v>
      </c>
      <c r="E24" s="14">
        <v>2904039</v>
      </c>
      <c r="F24" s="14">
        <v>3145424</v>
      </c>
      <c r="G24" s="14"/>
      <c r="H24" s="14">
        <v>11265563</v>
      </c>
      <c r="I24" s="14">
        <v>1969849</v>
      </c>
      <c r="J24" s="14"/>
      <c r="K24" s="33">
        <v>28271708</v>
      </c>
      <c r="L24" s="12"/>
      <c r="M24" s="25">
        <v>865864</v>
      </c>
      <c r="N24" s="14">
        <v>7929488</v>
      </c>
      <c r="O24" s="14">
        <v>2770257</v>
      </c>
      <c r="P24" s="14">
        <v>2994549</v>
      </c>
      <c r="Q24" s="14"/>
      <c r="R24" s="14">
        <v>8288868</v>
      </c>
      <c r="S24" s="14"/>
      <c r="T24" s="14"/>
      <c r="U24" s="14"/>
      <c r="V24" s="14">
        <v>1911433</v>
      </c>
      <c r="W24" s="33">
        <v>24760459</v>
      </c>
    </row>
    <row r="25" spans="1:23">
      <c r="A25" s="20" t="s">
        <v>43</v>
      </c>
      <c r="B25" s="12"/>
      <c r="C25" s="25">
        <v>755994</v>
      </c>
      <c r="D25" s="14">
        <v>8842419</v>
      </c>
      <c r="E25" s="14">
        <v>3458743</v>
      </c>
      <c r="F25" s="14">
        <v>3723362</v>
      </c>
      <c r="G25" s="14"/>
      <c r="H25" s="14">
        <v>14005702</v>
      </c>
      <c r="I25" s="14">
        <v>2516512</v>
      </c>
      <c r="J25" s="14"/>
      <c r="K25" s="33">
        <v>33302732</v>
      </c>
      <c r="L25" s="12"/>
      <c r="M25" s="25">
        <v>741260</v>
      </c>
      <c r="N25" s="14">
        <v>8651846</v>
      </c>
      <c r="O25" s="14">
        <v>3297729</v>
      </c>
      <c r="P25" s="14">
        <v>3554596</v>
      </c>
      <c r="Q25" s="14"/>
      <c r="R25" s="14">
        <v>10348972</v>
      </c>
      <c r="S25" s="14"/>
      <c r="T25" s="14"/>
      <c r="U25" s="14"/>
      <c r="V25" s="14">
        <v>2460084</v>
      </c>
      <c r="W25" s="33">
        <v>29054487</v>
      </c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>
        <v>3632666</v>
      </c>
      <c r="D29" s="14">
        <v>29227635</v>
      </c>
      <c r="E29" s="14">
        <v>5180220</v>
      </c>
      <c r="F29" s="14">
        <v>6109084</v>
      </c>
      <c r="G29" s="14"/>
      <c r="H29" s="14">
        <v>18581062</v>
      </c>
      <c r="I29" s="14">
        <v>6047768</v>
      </c>
      <c r="J29" s="14"/>
      <c r="K29" s="33">
        <v>68778435</v>
      </c>
      <c r="L29" s="12"/>
      <c r="M29" s="25">
        <v>3541917</v>
      </c>
      <c r="N29" s="14">
        <v>28571146</v>
      </c>
      <c r="O29" s="14">
        <v>4936158</v>
      </c>
      <c r="P29" s="14">
        <v>5827579</v>
      </c>
      <c r="Q29" s="14"/>
      <c r="R29" s="14">
        <v>13567484</v>
      </c>
      <c r="S29" s="14"/>
      <c r="T29" s="14"/>
      <c r="U29" s="14"/>
      <c r="V29" s="14">
        <v>5897394</v>
      </c>
      <c r="W29" s="33">
        <v>62341678</v>
      </c>
    </row>
    <row r="30" spans="1:23">
      <c r="A30" s="20" t="s">
        <v>41</v>
      </c>
      <c r="B30" s="12"/>
      <c r="C30" s="25">
        <v>3318579</v>
      </c>
      <c r="D30" s="14">
        <v>30664422</v>
      </c>
      <c r="E30" s="14">
        <v>4337703</v>
      </c>
      <c r="F30" s="14">
        <v>6392128</v>
      </c>
      <c r="G30" s="14"/>
      <c r="H30" s="14">
        <v>17045516</v>
      </c>
      <c r="I30" s="14">
        <v>5808764</v>
      </c>
      <c r="J30" s="14"/>
      <c r="K30" s="33">
        <v>67567112</v>
      </c>
      <c r="L30" s="12"/>
      <c r="M30" s="25">
        <v>3247121</v>
      </c>
      <c r="N30" s="14">
        <v>30006430</v>
      </c>
      <c r="O30" s="14">
        <v>4136055</v>
      </c>
      <c r="P30" s="14">
        <v>6118328</v>
      </c>
      <c r="Q30" s="14"/>
      <c r="R30" s="14">
        <v>12501224</v>
      </c>
      <c r="S30" s="14"/>
      <c r="T30" s="14"/>
      <c r="U30" s="14"/>
      <c r="V30" s="14">
        <v>5637907</v>
      </c>
      <c r="W30" s="33">
        <v>61647065</v>
      </c>
    </row>
    <row r="31" spans="1:23">
      <c r="A31" s="20" t="s">
        <v>42</v>
      </c>
      <c r="B31" s="12"/>
      <c r="C31" s="25">
        <v>3180844</v>
      </c>
      <c r="D31" s="14">
        <v>30422098</v>
      </c>
      <c r="E31" s="14">
        <v>3520095</v>
      </c>
      <c r="F31" s="14">
        <v>6186911</v>
      </c>
      <c r="G31" s="14"/>
      <c r="H31" s="14">
        <v>18522517</v>
      </c>
      <c r="I31" s="14">
        <v>4871693</v>
      </c>
      <c r="J31" s="14"/>
      <c r="K31" s="33">
        <v>66704158</v>
      </c>
      <c r="L31" s="12"/>
      <c r="M31" s="25">
        <v>3113207</v>
      </c>
      <c r="N31" s="14">
        <v>29790485</v>
      </c>
      <c r="O31" s="14">
        <v>3368030</v>
      </c>
      <c r="P31" s="14">
        <v>5908361</v>
      </c>
      <c r="Q31" s="14"/>
      <c r="R31" s="14">
        <v>13927954</v>
      </c>
      <c r="S31" s="14"/>
      <c r="T31" s="14"/>
      <c r="U31" s="14"/>
      <c r="V31" s="14">
        <v>4744977</v>
      </c>
      <c r="W31" s="33">
        <v>60853014</v>
      </c>
    </row>
    <row r="32" spans="1:23">
      <c r="A32" s="20" t="s">
        <v>43</v>
      </c>
      <c r="B32" s="12"/>
      <c r="C32" s="25">
        <v>3597822</v>
      </c>
      <c r="D32" s="14">
        <v>29463355</v>
      </c>
      <c r="E32" s="14">
        <v>4239666</v>
      </c>
      <c r="F32" s="14">
        <v>6698240</v>
      </c>
      <c r="G32" s="14"/>
      <c r="H32" s="14">
        <v>19578717</v>
      </c>
      <c r="I32" s="14">
        <v>5716719</v>
      </c>
      <c r="J32" s="14"/>
      <c r="K32" s="33">
        <v>69294519</v>
      </c>
      <c r="L32" s="12"/>
      <c r="M32" s="25">
        <v>3473865</v>
      </c>
      <c r="N32" s="14">
        <v>28809095</v>
      </c>
      <c r="O32" s="14">
        <v>4047335</v>
      </c>
      <c r="P32" s="14">
        <v>6393389</v>
      </c>
      <c r="Q32" s="14"/>
      <c r="R32" s="14">
        <v>15147300</v>
      </c>
      <c r="S32" s="14"/>
      <c r="T32" s="14"/>
      <c r="U32" s="14"/>
      <c r="V32" s="14">
        <v>5644319</v>
      </c>
      <c r="W32" s="33">
        <v>63515303</v>
      </c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>
        <v>2131486</v>
      </c>
      <c r="D36" s="14">
        <v>16393556</v>
      </c>
      <c r="E36" s="14">
        <v>2499334</v>
      </c>
      <c r="F36" s="14">
        <v>3472417</v>
      </c>
      <c r="G36" s="14"/>
      <c r="H36" s="14">
        <v>6916381</v>
      </c>
      <c r="I36" s="14">
        <v>4217113</v>
      </c>
      <c r="J36" s="14"/>
      <c r="K36" s="33">
        <v>35630287</v>
      </c>
      <c r="L36" s="12"/>
      <c r="M36" s="25">
        <v>2078407</v>
      </c>
      <c r="N36" s="14">
        <v>16019430</v>
      </c>
      <c r="O36" s="14">
        <v>2375059</v>
      </c>
      <c r="P36" s="14">
        <v>3318171</v>
      </c>
      <c r="Q36" s="14"/>
      <c r="R36" s="14">
        <v>5199604</v>
      </c>
      <c r="S36" s="14"/>
      <c r="T36" s="14"/>
      <c r="U36" s="14"/>
      <c r="V36" s="14">
        <v>4120206</v>
      </c>
      <c r="W36" s="33">
        <v>33110877</v>
      </c>
    </row>
    <row r="37" spans="1:23">
      <c r="A37" s="20" t="s">
        <v>41</v>
      </c>
      <c r="B37" s="12"/>
      <c r="C37" s="25">
        <v>2297956</v>
      </c>
      <c r="D37" s="14">
        <v>18814282</v>
      </c>
      <c r="E37" s="14">
        <v>2850400</v>
      </c>
      <c r="F37" s="14">
        <v>3105626</v>
      </c>
      <c r="G37" s="14"/>
      <c r="H37" s="14">
        <v>6541528</v>
      </c>
      <c r="I37" s="14">
        <v>3472241</v>
      </c>
      <c r="J37" s="14"/>
      <c r="K37" s="33">
        <v>37082033</v>
      </c>
      <c r="L37" s="12"/>
      <c r="M37" s="25">
        <v>2247002</v>
      </c>
      <c r="N37" s="14">
        <v>18418752</v>
      </c>
      <c r="O37" s="14">
        <v>2720533</v>
      </c>
      <c r="P37" s="14">
        <v>2960403</v>
      </c>
      <c r="Q37" s="14"/>
      <c r="R37" s="14">
        <v>4841747</v>
      </c>
      <c r="S37" s="14"/>
      <c r="T37" s="14"/>
      <c r="U37" s="14"/>
      <c r="V37" s="14">
        <v>3399696</v>
      </c>
      <c r="W37" s="33">
        <v>34588133</v>
      </c>
    </row>
    <row r="38" spans="1:23">
      <c r="A38" s="20" t="s">
        <v>42</v>
      </c>
      <c r="B38" s="12"/>
      <c r="C38" s="25">
        <v>2268176</v>
      </c>
      <c r="D38" s="14">
        <v>18386418</v>
      </c>
      <c r="E38" s="14">
        <v>2402705</v>
      </c>
      <c r="F38" s="14">
        <v>3235094</v>
      </c>
      <c r="G38" s="14"/>
      <c r="H38" s="14">
        <v>7168739</v>
      </c>
      <c r="I38" s="14">
        <v>3521637</v>
      </c>
      <c r="J38" s="14"/>
      <c r="K38" s="33">
        <v>36982769</v>
      </c>
      <c r="L38" s="12"/>
      <c r="M38" s="25">
        <v>2218919</v>
      </c>
      <c r="N38" s="14">
        <v>18016552</v>
      </c>
      <c r="O38" s="14">
        <v>2294054</v>
      </c>
      <c r="P38" s="14">
        <v>3089278</v>
      </c>
      <c r="Q38" s="14"/>
      <c r="R38" s="14">
        <v>5377685</v>
      </c>
      <c r="S38" s="14"/>
      <c r="T38" s="14"/>
      <c r="U38" s="14"/>
      <c r="V38" s="14">
        <v>3438706</v>
      </c>
      <c r="W38" s="33">
        <v>34435194</v>
      </c>
    </row>
    <row r="39" spans="1:23">
      <c r="A39" s="20" t="s">
        <v>43</v>
      </c>
      <c r="B39" s="12"/>
      <c r="C39" s="25">
        <v>1256954</v>
      </c>
      <c r="D39" s="14">
        <v>13079053</v>
      </c>
      <c r="E39" s="14">
        <v>1923962</v>
      </c>
      <c r="F39" s="14">
        <v>2151472</v>
      </c>
      <c r="G39" s="14"/>
      <c r="H39" s="14">
        <v>5519216</v>
      </c>
      <c r="I39" s="14">
        <v>2422802</v>
      </c>
      <c r="J39" s="14"/>
      <c r="K39" s="33">
        <v>26353459</v>
      </c>
      <c r="L39" s="12"/>
      <c r="M39" s="25">
        <v>1210601</v>
      </c>
      <c r="N39" s="14">
        <v>12647797</v>
      </c>
      <c r="O39" s="14">
        <v>1808478</v>
      </c>
      <c r="P39" s="14">
        <v>1999064</v>
      </c>
      <c r="Q39" s="14"/>
      <c r="R39" s="14">
        <v>3537808</v>
      </c>
      <c r="S39" s="14"/>
      <c r="T39" s="14"/>
      <c r="U39" s="14"/>
      <c r="V39" s="14">
        <v>2356300</v>
      </c>
      <c r="W39" s="33">
        <v>23560048</v>
      </c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>
        <v>737582</v>
      </c>
      <c r="D43" s="14">
        <v>5249186</v>
      </c>
      <c r="E43" s="14">
        <v>2887890</v>
      </c>
      <c r="F43" s="14">
        <v>2289813</v>
      </c>
      <c r="G43" s="14"/>
      <c r="H43" s="14">
        <v>6049712</v>
      </c>
      <c r="I43" s="14">
        <v>1133658</v>
      </c>
      <c r="J43" s="14"/>
      <c r="K43" s="33">
        <v>18347841</v>
      </c>
      <c r="L43" s="12"/>
      <c r="M43" s="25">
        <v>720597</v>
      </c>
      <c r="N43" s="14">
        <v>5136890</v>
      </c>
      <c r="O43" s="14">
        <v>2748606</v>
      </c>
      <c r="P43" s="14">
        <v>2170999</v>
      </c>
      <c r="Q43" s="14"/>
      <c r="R43" s="14">
        <v>4313833</v>
      </c>
      <c r="S43" s="14"/>
      <c r="T43" s="14"/>
      <c r="U43" s="14"/>
      <c r="V43" s="14">
        <v>1099812</v>
      </c>
      <c r="W43" s="33">
        <v>16190737</v>
      </c>
    </row>
    <row r="44" spans="1:23">
      <c r="A44" s="20" t="s">
        <v>41</v>
      </c>
      <c r="B44" s="12"/>
      <c r="C44" s="25">
        <v>379440</v>
      </c>
      <c r="D44" s="14">
        <v>5504365</v>
      </c>
      <c r="E44" s="14">
        <v>3009611</v>
      </c>
      <c r="F44" s="14">
        <v>2582033</v>
      </c>
      <c r="G44" s="14"/>
      <c r="H44" s="14">
        <v>6369232</v>
      </c>
      <c r="I44" s="14">
        <v>1226415</v>
      </c>
      <c r="J44" s="14"/>
      <c r="K44" s="33">
        <v>19071096</v>
      </c>
      <c r="L44" s="12"/>
      <c r="M44" s="25">
        <v>371813</v>
      </c>
      <c r="N44" s="14">
        <v>5386532</v>
      </c>
      <c r="O44" s="14">
        <v>2865287</v>
      </c>
      <c r="P44" s="14">
        <v>2455339</v>
      </c>
      <c r="Q44" s="14"/>
      <c r="R44" s="14">
        <v>4296150</v>
      </c>
      <c r="S44" s="14"/>
      <c r="T44" s="14"/>
      <c r="U44" s="14"/>
      <c r="V44" s="14">
        <v>1190403</v>
      </c>
      <c r="W44" s="33">
        <v>16565524</v>
      </c>
    </row>
    <row r="45" spans="1:23">
      <c r="A45" s="20" t="s">
        <v>42</v>
      </c>
      <c r="B45" s="12"/>
      <c r="C45" s="25">
        <v>440233</v>
      </c>
      <c r="D45" s="14">
        <v>5680066</v>
      </c>
      <c r="E45" s="14">
        <v>2536282</v>
      </c>
      <c r="F45" s="14">
        <v>2015490</v>
      </c>
      <c r="G45" s="14"/>
      <c r="H45" s="14">
        <v>6061700</v>
      </c>
      <c r="I45" s="14">
        <v>868733</v>
      </c>
      <c r="J45" s="14"/>
      <c r="K45" s="33">
        <v>17602504</v>
      </c>
      <c r="L45" s="12"/>
      <c r="M45" s="25">
        <v>430665</v>
      </c>
      <c r="N45" s="14">
        <v>5565898</v>
      </c>
      <c r="O45" s="14">
        <v>2414261</v>
      </c>
      <c r="P45" s="14">
        <v>1919049</v>
      </c>
      <c r="Q45" s="14"/>
      <c r="R45" s="14">
        <v>4441757</v>
      </c>
      <c r="S45" s="14"/>
      <c r="T45" s="14"/>
      <c r="U45" s="14"/>
      <c r="V45" s="14">
        <v>830673</v>
      </c>
      <c r="W45" s="33">
        <v>15602303</v>
      </c>
    </row>
    <row r="46" spans="1:23">
      <c r="A46" s="20" t="s">
        <v>43</v>
      </c>
      <c r="B46" s="12"/>
      <c r="C46" s="25">
        <v>582260</v>
      </c>
      <c r="D46" s="14">
        <v>4797366</v>
      </c>
      <c r="E46" s="14">
        <v>2509526</v>
      </c>
      <c r="F46" s="14">
        <v>1830415</v>
      </c>
      <c r="G46" s="14"/>
      <c r="H46" s="14">
        <v>5474916</v>
      </c>
      <c r="I46" s="14">
        <v>1166971</v>
      </c>
      <c r="J46" s="14"/>
      <c r="K46" s="33">
        <v>16361454</v>
      </c>
      <c r="L46" s="12"/>
      <c r="M46" s="25">
        <v>569203</v>
      </c>
      <c r="N46" s="14">
        <v>4666708</v>
      </c>
      <c r="O46" s="14">
        <v>2355703</v>
      </c>
      <c r="P46" s="14">
        <v>1715988</v>
      </c>
      <c r="Q46" s="14"/>
      <c r="R46" s="14">
        <v>3607151</v>
      </c>
      <c r="S46" s="14"/>
      <c r="T46" s="14"/>
      <c r="U46" s="14"/>
      <c r="V46" s="14">
        <v>1131157</v>
      </c>
      <c r="W46" s="33">
        <v>14045910</v>
      </c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>
        <v>15396158</v>
      </c>
      <c r="D50" s="14">
        <v>80892754.11</v>
      </c>
      <c r="E50" s="14">
        <v>40826903.19</v>
      </c>
      <c r="F50" s="14">
        <v>49028086.51</v>
      </c>
      <c r="G50" s="14">
        <v>-2538090.8</v>
      </c>
      <c r="H50" s="14">
        <v>113238612.61</v>
      </c>
      <c r="I50" s="14">
        <v>11720376.98</v>
      </c>
      <c r="J50" s="14">
        <v>647745</v>
      </c>
      <c r="K50" s="33">
        <v>309212545.6</v>
      </c>
      <c r="L50" s="12"/>
      <c r="M50" s="25">
        <v>14241577.8</v>
      </c>
      <c r="N50" s="14">
        <v>77922734.46</v>
      </c>
      <c r="O50" s="14">
        <v>37512815.47</v>
      </c>
      <c r="P50" s="14">
        <v>45585792.16</v>
      </c>
      <c r="Q50" s="14">
        <v>1605527.58</v>
      </c>
      <c r="R50" s="14">
        <v>95461267.52</v>
      </c>
      <c r="S50" s="14">
        <v>6950977.68</v>
      </c>
      <c r="T50" s="14">
        <v>476353.18</v>
      </c>
      <c r="U50" s="14">
        <v>3178740.51</v>
      </c>
      <c r="V50" s="14"/>
      <c r="W50" s="33">
        <v>282935786.36</v>
      </c>
    </row>
    <row r="51" spans="1:23">
      <c r="A51" s="20" t="s">
        <v>41</v>
      </c>
      <c r="B51" s="12"/>
      <c r="C51" s="25">
        <v>13971840.01</v>
      </c>
      <c r="D51" s="14">
        <v>91127419.97</v>
      </c>
      <c r="E51" s="14">
        <v>48250857.71</v>
      </c>
      <c r="F51" s="14">
        <v>56198208.42</v>
      </c>
      <c r="G51" s="14">
        <v>-6924157.07</v>
      </c>
      <c r="H51" s="14">
        <v>122744150.28</v>
      </c>
      <c r="I51" s="14">
        <v>17878249.34</v>
      </c>
      <c r="J51" s="14">
        <v>1429346</v>
      </c>
      <c r="K51" s="33">
        <v>344675914.66</v>
      </c>
      <c r="L51" s="12"/>
      <c r="M51" s="25">
        <v>13181887.82</v>
      </c>
      <c r="N51" s="14">
        <v>87941819.18</v>
      </c>
      <c r="O51" s="14">
        <v>45482771.92</v>
      </c>
      <c r="P51" s="14">
        <v>52433197.92</v>
      </c>
      <c r="Q51" s="14">
        <v>-1999581.85</v>
      </c>
      <c r="R51" s="14">
        <v>103258838.49</v>
      </c>
      <c r="S51" s="14">
        <v>9778634.94</v>
      </c>
      <c r="T51" s="14">
        <v>1275244.79</v>
      </c>
      <c r="U51" s="14">
        <v>4702687.28</v>
      </c>
      <c r="V51" s="14"/>
      <c r="W51" s="33">
        <v>316055500.49</v>
      </c>
    </row>
    <row r="52" spans="1:23">
      <c r="A52" s="20" t="s">
        <v>42</v>
      </c>
      <c r="B52" s="12"/>
      <c r="C52" s="25">
        <v>14229305.02</v>
      </c>
      <c r="D52" s="14">
        <v>102020305.27</v>
      </c>
      <c r="E52" s="14">
        <v>47645133.07</v>
      </c>
      <c r="F52" s="14">
        <v>58362446.4</v>
      </c>
      <c r="G52" s="14">
        <v>-1782659.7</v>
      </c>
      <c r="H52" s="14">
        <v>121268001.91</v>
      </c>
      <c r="I52" s="14">
        <v>15939958.01</v>
      </c>
      <c r="J52" s="14">
        <v>1632508</v>
      </c>
      <c r="K52" s="33">
        <v>359314997.98</v>
      </c>
      <c r="L52" s="12"/>
      <c r="M52" s="25">
        <v>13902047.59</v>
      </c>
      <c r="N52" s="14">
        <v>98434062.23</v>
      </c>
      <c r="O52" s="14">
        <v>44301249.99</v>
      </c>
      <c r="P52" s="14">
        <v>54408566.65</v>
      </c>
      <c r="Q52" s="14">
        <v>510952.71</v>
      </c>
      <c r="R52" s="14">
        <v>102329871.51</v>
      </c>
      <c r="S52" s="14">
        <v>10049911.34</v>
      </c>
      <c r="T52" s="14">
        <v>1743810.51</v>
      </c>
      <c r="U52" s="14">
        <v>4826343.75</v>
      </c>
      <c r="V52" s="14"/>
      <c r="W52" s="33">
        <v>330506816.28</v>
      </c>
    </row>
    <row r="53" spans="1:23">
      <c r="A53" s="20" t="s">
        <v>43</v>
      </c>
      <c r="B53" s="12"/>
      <c r="C53" s="25">
        <v>11827623</v>
      </c>
      <c r="D53" s="14">
        <v>94646318.2</v>
      </c>
      <c r="E53" s="14">
        <v>41229587.57</v>
      </c>
      <c r="F53" s="14">
        <v>56647919.4</v>
      </c>
      <c r="G53" s="14">
        <v>-4512080.93</v>
      </c>
      <c r="H53" s="14">
        <v>126883911.33</v>
      </c>
      <c r="I53" s="14">
        <v>14955505.99</v>
      </c>
      <c r="J53" s="14">
        <v>1573527</v>
      </c>
      <c r="K53" s="33">
        <v>343252311.56</v>
      </c>
      <c r="L53" s="12"/>
      <c r="M53" s="25">
        <v>12108800.68</v>
      </c>
      <c r="N53" s="14">
        <v>91271166.94</v>
      </c>
      <c r="O53" s="14">
        <v>38704954.1</v>
      </c>
      <c r="P53" s="14">
        <v>53118162.56</v>
      </c>
      <c r="Q53" s="14">
        <v>-651453.52</v>
      </c>
      <c r="R53" s="14">
        <v>108458370.75</v>
      </c>
      <c r="S53" s="14">
        <v>8406231.7</v>
      </c>
      <c r="T53" s="14">
        <v>1882208.03</v>
      </c>
      <c r="U53" s="14">
        <v>4508216.14</v>
      </c>
      <c r="V53" s="14"/>
      <c r="W53" s="33">
        <v>317806657.38</v>
      </c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>
        <v>18283956</v>
      </c>
      <c r="D57" s="14">
        <v>97283035</v>
      </c>
      <c r="E57" s="14">
        <v>105871067</v>
      </c>
      <c r="F57" s="14">
        <v>97906508</v>
      </c>
      <c r="G57" s="14">
        <v>30455886</v>
      </c>
      <c r="H57" s="14">
        <v>170249593</v>
      </c>
      <c r="I57" s="14">
        <v>22006069</v>
      </c>
      <c r="J57" s="14">
        <v>1945598</v>
      </c>
      <c r="K57" s="33">
        <v>544001712</v>
      </c>
      <c r="L57" s="12"/>
      <c r="M57" s="25">
        <v>16927892</v>
      </c>
      <c r="N57" s="14">
        <v>93860159</v>
      </c>
      <c r="O57" s="14">
        <v>101597457</v>
      </c>
      <c r="P57" s="14">
        <v>89063409</v>
      </c>
      <c r="Q57" s="14">
        <v>10670450</v>
      </c>
      <c r="R57" s="14">
        <v>148038047</v>
      </c>
      <c r="S57" s="14">
        <v>0</v>
      </c>
      <c r="T57" s="14">
        <v>4535818</v>
      </c>
      <c r="U57" s="14">
        <v>0</v>
      </c>
      <c r="V57" s="14">
        <v>38987776</v>
      </c>
      <c r="W57" s="33">
        <v>503681008</v>
      </c>
    </row>
    <row r="58" spans="1:23">
      <c r="A58" s="20" t="s">
        <v>41</v>
      </c>
      <c r="B58" s="12"/>
      <c r="C58" s="25">
        <v>17281724</v>
      </c>
      <c r="D58" s="14">
        <v>108753442</v>
      </c>
      <c r="E58" s="14">
        <v>105182498</v>
      </c>
      <c r="F58" s="14">
        <v>96893133</v>
      </c>
      <c r="G58" s="14">
        <v>36640255</v>
      </c>
      <c r="H58" s="14">
        <v>174549275</v>
      </c>
      <c r="I58" s="14">
        <v>21301170</v>
      </c>
      <c r="J58" s="14">
        <v>1971796</v>
      </c>
      <c r="K58" s="33">
        <v>562573293</v>
      </c>
      <c r="L58" s="12"/>
      <c r="M58" s="25">
        <v>16944783</v>
      </c>
      <c r="N58" s="14">
        <v>105654124</v>
      </c>
      <c r="O58" s="14">
        <v>101669217</v>
      </c>
      <c r="P58" s="14">
        <v>87558385</v>
      </c>
      <c r="Q58" s="14">
        <v>13531901</v>
      </c>
      <c r="R58" s="14">
        <v>150040169</v>
      </c>
      <c r="S58" s="14">
        <v>0</v>
      </c>
      <c r="T58" s="14">
        <v>4038752</v>
      </c>
      <c r="U58" s="14">
        <v>0</v>
      </c>
      <c r="V58" s="14">
        <v>38658845</v>
      </c>
      <c r="W58" s="33">
        <v>518096176</v>
      </c>
    </row>
    <row r="59" spans="1:23">
      <c r="A59" s="20" t="s">
        <v>42</v>
      </c>
      <c r="B59" s="12"/>
      <c r="C59" s="25">
        <v>16687932</v>
      </c>
      <c r="D59" s="14">
        <v>106542914</v>
      </c>
      <c r="E59" s="14">
        <v>97381028</v>
      </c>
      <c r="F59" s="14">
        <v>102681107</v>
      </c>
      <c r="G59" s="14">
        <v>32391540</v>
      </c>
      <c r="H59" s="14">
        <v>169763510</v>
      </c>
      <c r="I59" s="14">
        <v>22956952</v>
      </c>
      <c r="J59" s="14">
        <v>326727</v>
      </c>
      <c r="K59" s="33">
        <v>548731710</v>
      </c>
      <c r="L59" s="12"/>
      <c r="M59" s="25">
        <v>16386711</v>
      </c>
      <c r="N59" s="14">
        <v>103727174</v>
      </c>
      <c r="O59" s="14">
        <v>95374721</v>
      </c>
      <c r="P59" s="14">
        <v>95391432</v>
      </c>
      <c r="Q59" s="14">
        <v>11253788</v>
      </c>
      <c r="R59" s="14">
        <v>144856347</v>
      </c>
      <c r="S59" s="14">
        <v>0</v>
      </c>
      <c r="T59" s="14">
        <v>1590517</v>
      </c>
      <c r="U59" s="14">
        <v>0</v>
      </c>
      <c r="V59" s="14">
        <v>35539294</v>
      </c>
      <c r="W59" s="33">
        <v>504119984</v>
      </c>
    </row>
    <row r="60" spans="1:23">
      <c r="A60" s="20" t="s">
        <v>43</v>
      </c>
      <c r="B60" s="12"/>
      <c r="C60" s="25">
        <v>16969925</v>
      </c>
      <c r="D60" s="14">
        <v>114014142</v>
      </c>
      <c r="E60" s="14">
        <v>103084823</v>
      </c>
      <c r="F60" s="14">
        <v>108724763</v>
      </c>
      <c r="G60" s="14">
        <v>38984936</v>
      </c>
      <c r="H60" s="14">
        <v>188475911</v>
      </c>
      <c r="I60" s="14">
        <v>25281895</v>
      </c>
      <c r="J60" s="14">
        <v>-1392334</v>
      </c>
      <c r="K60" s="33">
        <v>594144061</v>
      </c>
      <c r="L60" s="12"/>
      <c r="M60" s="25">
        <v>16492778</v>
      </c>
      <c r="N60" s="14">
        <v>111341523</v>
      </c>
      <c r="O60" s="14">
        <v>99534595</v>
      </c>
      <c r="P60" s="14">
        <v>100966948</v>
      </c>
      <c r="Q60" s="14">
        <v>13912425</v>
      </c>
      <c r="R60" s="14">
        <v>163121684</v>
      </c>
      <c r="S60" s="14">
        <v>0</v>
      </c>
      <c r="T60" s="14">
        <v>2849101</v>
      </c>
      <c r="U60" s="14">
        <v>0</v>
      </c>
      <c r="V60" s="14">
        <v>40278928</v>
      </c>
      <c r="W60" s="33">
        <v>548497982</v>
      </c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>
        <v>7892837.18</v>
      </c>
      <c r="D64" s="14">
        <v>24886572.13</v>
      </c>
      <c r="E64" s="14">
        <v>4665642.95</v>
      </c>
      <c r="F64" s="14">
        <v>5986571.49</v>
      </c>
      <c r="G64" s="14">
        <v>5616744.39</v>
      </c>
      <c r="H64" s="14">
        <v>23813496.01</v>
      </c>
      <c r="I64" s="14">
        <v>2928034.24</v>
      </c>
      <c r="J64" s="14"/>
      <c r="K64" s="33">
        <v>75789898.39</v>
      </c>
      <c r="L64" s="12"/>
      <c r="M64" s="25">
        <v>6687567.79</v>
      </c>
      <c r="N64" s="14">
        <v>23161955.25</v>
      </c>
      <c r="O64" s="14">
        <v>3999899.41</v>
      </c>
      <c r="P64" s="14">
        <v>5435588.55</v>
      </c>
      <c r="Q64" s="14">
        <v>4742614.85</v>
      </c>
      <c r="R64" s="14">
        <v>18084262.12</v>
      </c>
      <c r="S64" s="14">
        <v>7770223.47</v>
      </c>
      <c r="T64" s="14"/>
      <c r="U64" s="14">
        <v>43097.62</v>
      </c>
      <c r="V64" s="14"/>
      <c r="W64" s="33">
        <v>69925209.06</v>
      </c>
    </row>
    <row r="65" spans="1:23">
      <c r="A65" s="20" t="s">
        <v>41</v>
      </c>
      <c r="B65" s="12"/>
      <c r="C65" s="25">
        <v>8422427.67</v>
      </c>
      <c r="D65" s="14">
        <v>27055581.33</v>
      </c>
      <c r="E65" s="14">
        <v>4598823.23</v>
      </c>
      <c r="F65" s="14">
        <v>5701603.79</v>
      </c>
      <c r="G65" s="14">
        <v>1403241.91</v>
      </c>
      <c r="H65" s="14">
        <v>22363634.12</v>
      </c>
      <c r="I65" s="14">
        <v>10605203.8</v>
      </c>
      <c r="J65" s="14"/>
      <c r="K65" s="33">
        <v>80150515.85</v>
      </c>
      <c r="L65" s="12"/>
      <c r="M65" s="25">
        <v>7485311.78</v>
      </c>
      <c r="N65" s="14">
        <v>25979248.16</v>
      </c>
      <c r="O65" s="14">
        <v>4173350.15</v>
      </c>
      <c r="P65" s="14">
        <v>5232679.9</v>
      </c>
      <c r="Q65" s="14">
        <v>928865.52</v>
      </c>
      <c r="R65" s="14">
        <v>18424834.42</v>
      </c>
      <c r="S65" s="14">
        <v>12748847.7</v>
      </c>
      <c r="T65" s="14"/>
      <c r="U65" s="14">
        <v>51435.27</v>
      </c>
      <c r="V65" s="14"/>
      <c r="W65" s="33">
        <v>75024572.9</v>
      </c>
    </row>
    <row r="66" spans="1:23">
      <c r="A66" s="20" t="s">
        <v>42</v>
      </c>
      <c r="B66" s="12"/>
      <c r="C66" s="25">
        <v>7970193.78</v>
      </c>
      <c r="D66" s="14">
        <v>29295726.21</v>
      </c>
      <c r="E66" s="14">
        <v>6156265.85</v>
      </c>
      <c r="F66" s="14">
        <v>5021822.26</v>
      </c>
      <c r="G66" s="14">
        <v>1379045.19</v>
      </c>
      <c r="H66" s="14">
        <v>24268215.53</v>
      </c>
      <c r="I66" s="14">
        <v>9865956.09</v>
      </c>
      <c r="J66" s="14"/>
      <c r="K66" s="33">
        <v>83957224.91</v>
      </c>
      <c r="L66" s="12"/>
      <c r="M66" s="25">
        <v>7381844.24</v>
      </c>
      <c r="N66" s="14">
        <v>28145759.81</v>
      </c>
      <c r="O66" s="14">
        <v>5755866.04</v>
      </c>
      <c r="P66" s="14">
        <v>4541289.11</v>
      </c>
      <c r="Q66" s="14">
        <v>1174240.32</v>
      </c>
      <c r="R66" s="14">
        <v>20744018.2</v>
      </c>
      <c r="S66" s="14">
        <v>10768522.36</v>
      </c>
      <c r="T66" s="14"/>
      <c r="U66" s="14">
        <v>100362.84</v>
      </c>
      <c r="V66" s="14"/>
      <c r="W66" s="33">
        <v>78611902.92</v>
      </c>
    </row>
    <row r="67" spans="1:23">
      <c r="A67" s="20" t="s">
        <v>43</v>
      </c>
      <c r="B67" s="12"/>
      <c r="C67" s="25">
        <v>7599345.9</v>
      </c>
      <c r="D67" s="14">
        <v>29730940.92</v>
      </c>
      <c r="E67" s="14">
        <v>4080126.83</v>
      </c>
      <c r="F67" s="14">
        <v>7411945.91</v>
      </c>
      <c r="G67" s="14">
        <v>1068588.06</v>
      </c>
      <c r="H67" s="14">
        <v>23517564.89</v>
      </c>
      <c r="I67" s="14">
        <v>8469668.17</v>
      </c>
      <c r="J67" s="14"/>
      <c r="K67" s="33">
        <v>81878180.68</v>
      </c>
      <c r="L67" s="12"/>
      <c r="M67" s="25">
        <v>7107233.45</v>
      </c>
      <c r="N67" s="14">
        <v>28541265.54</v>
      </c>
      <c r="O67" s="14">
        <v>3643579.29</v>
      </c>
      <c r="P67" s="14">
        <v>6885091.19</v>
      </c>
      <c r="Q67" s="14">
        <v>927757.35</v>
      </c>
      <c r="R67" s="14">
        <v>20855808.27</v>
      </c>
      <c r="S67" s="14">
        <v>8659532.62</v>
      </c>
      <c r="T67" s="14"/>
      <c r="U67" s="14">
        <v>171665.14</v>
      </c>
      <c r="V67" s="14"/>
      <c r="W67" s="33">
        <v>76791932.85</v>
      </c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40</v>
      </c>
      <c r="B71" s="12"/>
      <c r="C71" s="25">
        <v>11045718</v>
      </c>
      <c r="D71" s="14">
        <v>62160254</v>
      </c>
      <c r="E71" s="14">
        <v>47073770</v>
      </c>
      <c r="F71" s="14">
        <v>46570950</v>
      </c>
      <c r="G71" s="14">
        <v>25901470</v>
      </c>
      <c r="H71" s="14">
        <v>102319624</v>
      </c>
      <c r="I71" s="14">
        <v>14535951</v>
      </c>
      <c r="J71" s="14">
        <v>2718971</v>
      </c>
      <c r="K71" s="33">
        <v>312326708</v>
      </c>
      <c r="L71" s="12"/>
      <c r="M71" s="25">
        <v>9203412</v>
      </c>
      <c r="N71" s="14">
        <v>60630688</v>
      </c>
      <c r="O71" s="14">
        <v>44663193</v>
      </c>
      <c r="P71" s="14">
        <v>42675512</v>
      </c>
      <c r="Q71" s="14">
        <v>9113127</v>
      </c>
      <c r="R71" s="14">
        <v>84919220</v>
      </c>
      <c r="S71" s="14">
        <v>12458782</v>
      </c>
      <c r="T71" s="14">
        <v>4646873</v>
      </c>
      <c r="U71" s="14">
        <v>0</v>
      </c>
      <c r="V71" s="14">
        <v>15866340</v>
      </c>
      <c r="W71" s="33">
        <v>284177147</v>
      </c>
    </row>
    <row r="72" spans="1:23">
      <c r="A72" s="20" t="s">
        <v>41</v>
      </c>
      <c r="B72" s="12"/>
      <c r="C72" s="25">
        <v>10590133</v>
      </c>
      <c r="D72" s="14">
        <v>69074126</v>
      </c>
      <c r="E72" s="14">
        <v>48626388</v>
      </c>
      <c r="F72" s="14">
        <v>49121193</v>
      </c>
      <c r="G72" s="14">
        <v>26214580</v>
      </c>
      <c r="H72" s="14">
        <v>111435097</v>
      </c>
      <c r="I72" s="14">
        <v>16913901</v>
      </c>
      <c r="J72" s="14">
        <v>887516</v>
      </c>
      <c r="K72" s="33">
        <v>332862934</v>
      </c>
      <c r="L72" s="12"/>
      <c r="M72" s="25">
        <v>10412551</v>
      </c>
      <c r="N72" s="14">
        <v>67241378</v>
      </c>
      <c r="O72" s="14">
        <v>46312521</v>
      </c>
      <c r="P72" s="14">
        <v>45026774</v>
      </c>
      <c r="Q72" s="14">
        <v>9279622</v>
      </c>
      <c r="R72" s="14">
        <v>93090974</v>
      </c>
      <c r="S72" s="14">
        <v>12739761</v>
      </c>
      <c r="T72" s="14">
        <v>3614678</v>
      </c>
      <c r="U72" s="14">
        <v>0</v>
      </c>
      <c r="V72" s="14">
        <v>16653999</v>
      </c>
      <c r="W72" s="33">
        <v>304372258</v>
      </c>
    </row>
    <row r="73" spans="1:23">
      <c r="A73" s="20" t="s">
        <v>42</v>
      </c>
      <c r="B73" s="12"/>
      <c r="C73" s="25">
        <v>10831367</v>
      </c>
      <c r="D73" s="14">
        <v>65222574</v>
      </c>
      <c r="E73" s="14">
        <v>46958628</v>
      </c>
      <c r="F73" s="14">
        <v>51819381</v>
      </c>
      <c r="G73" s="14">
        <v>25136350</v>
      </c>
      <c r="H73" s="14">
        <v>117740089</v>
      </c>
      <c r="I73" s="14">
        <v>16317511</v>
      </c>
      <c r="J73" s="14">
        <v>668152</v>
      </c>
      <c r="K73" s="33">
        <v>334694052</v>
      </c>
      <c r="L73" s="12"/>
      <c r="M73" s="25">
        <v>10598541</v>
      </c>
      <c r="N73" s="14">
        <v>63432953</v>
      </c>
      <c r="O73" s="14">
        <v>45114576</v>
      </c>
      <c r="P73" s="14">
        <v>47142958</v>
      </c>
      <c r="Q73" s="14">
        <v>8690126</v>
      </c>
      <c r="R73" s="14">
        <v>98955329</v>
      </c>
      <c r="S73" s="14">
        <v>11401566</v>
      </c>
      <c r="T73" s="14">
        <v>2659633</v>
      </c>
      <c r="U73" s="14">
        <v>0</v>
      </c>
      <c r="V73" s="14">
        <v>15721223</v>
      </c>
      <c r="W73" s="33">
        <v>303716905</v>
      </c>
    </row>
    <row r="74" spans="1:23">
      <c r="A74" s="20" t="s">
        <v>43</v>
      </c>
      <c r="B74" s="12"/>
      <c r="C74" s="25">
        <v>11699137</v>
      </c>
      <c r="D74" s="14">
        <v>77318798</v>
      </c>
      <c r="E74" s="14">
        <v>56649963</v>
      </c>
      <c r="F74" s="14">
        <v>62031092</v>
      </c>
      <c r="G74" s="14">
        <v>26610081</v>
      </c>
      <c r="H74" s="14">
        <v>143515302</v>
      </c>
      <c r="I74" s="14">
        <v>17340178</v>
      </c>
      <c r="J74" s="14">
        <v>-306930</v>
      </c>
      <c r="K74" s="33">
        <v>394857621</v>
      </c>
      <c r="L74" s="12"/>
      <c r="M74" s="25">
        <v>11258672</v>
      </c>
      <c r="N74" s="14">
        <v>74961194</v>
      </c>
      <c r="O74" s="14">
        <v>54733785</v>
      </c>
      <c r="P74" s="14">
        <v>57712506</v>
      </c>
      <c r="Q74" s="14">
        <v>10478120</v>
      </c>
      <c r="R74" s="14">
        <v>119942123</v>
      </c>
      <c r="S74" s="14">
        <v>12189226</v>
      </c>
      <c r="T74" s="14">
        <v>2682896</v>
      </c>
      <c r="U74" s="14"/>
      <c r="V74" s="14">
        <v>15271372</v>
      </c>
      <c r="W74" s="33">
        <v>359229894</v>
      </c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34" t="str">
        <f>SUM(K71:K74)</f>
        <v>0</v>
      </c>
      <c r="L75" s="12"/>
      <c r="M75" s="26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54</v>
      </c>
      <c r="B77" s="12"/>
      <c r="C77" s="24"/>
      <c r="D77" s="12"/>
      <c r="E77" s="12"/>
      <c r="F77" s="12"/>
      <c r="G77" s="12"/>
      <c r="H77" s="12"/>
      <c r="I77" s="12"/>
      <c r="J77" s="12"/>
      <c r="K77" s="32"/>
      <c r="L77" s="12"/>
      <c r="M77" s="24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>
        <v>14122845.01</v>
      </c>
      <c r="D78" s="14">
        <v>58777676.3</v>
      </c>
      <c r="E78" s="14">
        <v>37045442.41</v>
      </c>
      <c r="F78" s="14">
        <v>51672615.41</v>
      </c>
      <c r="G78" s="14">
        <v>10628878.71</v>
      </c>
      <c r="H78" s="14">
        <v>77561201.57</v>
      </c>
      <c r="I78" s="14">
        <v>11509934.97</v>
      </c>
      <c r="J78" s="14">
        <v>1207691</v>
      </c>
      <c r="K78" s="33">
        <v>262526285.38</v>
      </c>
      <c r="L78" s="12"/>
      <c r="M78" s="25">
        <v>12681650.69</v>
      </c>
      <c r="N78" s="14">
        <v>56237769.67</v>
      </c>
      <c r="O78" s="14">
        <v>35444052.19</v>
      </c>
      <c r="P78" s="14">
        <v>48086877.24</v>
      </c>
      <c r="Q78" s="14">
        <v>10417525.65</v>
      </c>
      <c r="R78" s="14">
        <v>64814736.86</v>
      </c>
      <c r="S78" s="14">
        <v>7683005.79</v>
      </c>
      <c r="T78" s="14">
        <v>735336.43</v>
      </c>
      <c r="U78" s="14">
        <v>2446937.27</v>
      </c>
      <c r="V78" s="14"/>
      <c r="W78" s="33">
        <v>238547891.79</v>
      </c>
    </row>
    <row r="79" spans="1:23">
      <c r="A79" s="20" t="s">
        <v>41</v>
      </c>
      <c r="B79" s="12"/>
      <c r="C79" s="25">
        <v>11652942</v>
      </c>
      <c r="D79" s="14">
        <v>71236098.1</v>
      </c>
      <c r="E79" s="14">
        <v>35825189.06</v>
      </c>
      <c r="F79" s="14">
        <v>60332150.17</v>
      </c>
      <c r="G79" s="14">
        <v>9070091.26</v>
      </c>
      <c r="H79" s="14">
        <v>82123773.47</v>
      </c>
      <c r="I79" s="14">
        <v>15246428.13</v>
      </c>
      <c r="J79" s="14">
        <v>2298644</v>
      </c>
      <c r="K79" s="33">
        <v>287785316.19</v>
      </c>
      <c r="L79" s="12"/>
      <c r="M79" s="25">
        <v>9748349.92</v>
      </c>
      <c r="N79" s="14">
        <v>68554912.66</v>
      </c>
      <c r="O79" s="14">
        <v>34007154</v>
      </c>
      <c r="P79" s="14">
        <v>56277650.5</v>
      </c>
      <c r="Q79" s="14">
        <v>12920445.85</v>
      </c>
      <c r="R79" s="14">
        <v>68768441.3</v>
      </c>
      <c r="S79" s="14">
        <v>7916923.3</v>
      </c>
      <c r="T79" s="14">
        <v>2761614.47</v>
      </c>
      <c r="U79" s="14">
        <v>3485526</v>
      </c>
      <c r="V79" s="14"/>
      <c r="W79" s="33">
        <v>264441018</v>
      </c>
    </row>
    <row r="80" spans="1:23">
      <c r="A80" s="20" t="s">
        <v>42</v>
      </c>
      <c r="B80" s="12"/>
      <c r="C80" s="25">
        <v>11065716.01</v>
      </c>
      <c r="D80" s="14">
        <v>75475799.08</v>
      </c>
      <c r="E80" s="14">
        <v>40494869.37</v>
      </c>
      <c r="F80" s="14">
        <v>63759975.28</v>
      </c>
      <c r="G80" s="14">
        <v>5462499.84</v>
      </c>
      <c r="H80" s="14">
        <v>92679084.2</v>
      </c>
      <c r="I80" s="14">
        <v>17834112.98</v>
      </c>
      <c r="J80" s="14">
        <v>1987891.02</v>
      </c>
      <c r="K80" s="33">
        <v>308759947.78</v>
      </c>
      <c r="L80" s="12"/>
      <c r="M80" s="25">
        <v>9127246.15</v>
      </c>
      <c r="N80" s="14">
        <v>72981162.13</v>
      </c>
      <c r="O80" s="14">
        <v>37820651.11</v>
      </c>
      <c r="P80" s="14">
        <v>59326088.69</v>
      </c>
      <c r="Q80" s="14">
        <v>6964633.04</v>
      </c>
      <c r="R80" s="14">
        <v>78869449.77</v>
      </c>
      <c r="S80" s="14">
        <v>11037794.52</v>
      </c>
      <c r="T80" s="14">
        <v>2041283.19</v>
      </c>
      <c r="U80" s="14">
        <v>5817563.36</v>
      </c>
      <c r="V80" s="14"/>
      <c r="W80" s="33">
        <v>283985871.96</v>
      </c>
    </row>
    <row r="81" spans="1:23">
      <c r="A81" s="20" t="s">
        <v>43</v>
      </c>
      <c r="B81" s="12"/>
      <c r="C81" s="25">
        <v>14620505.01</v>
      </c>
      <c r="D81" s="14">
        <v>64247094.13</v>
      </c>
      <c r="E81" s="14">
        <v>33942674.45</v>
      </c>
      <c r="F81" s="14">
        <v>49239589.2</v>
      </c>
      <c r="G81" s="14">
        <v>6886066.66</v>
      </c>
      <c r="H81" s="14">
        <v>88888551.19</v>
      </c>
      <c r="I81" s="14">
        <v>14754326.03</v>
      </c>
      <c r="J81" s="14">
        <v>1516182</v>
      </c>
      <c r="K81" s="33">
        <v>274094988.67</v>
      </c>
      <c r="L81" s="12"/>
      <c r="M81" s="25">
        <v>12424109.06</v>
      </c>
      <c r="N81" s="14">
        <v>61268659.6</v>
      </c>
      <c r="O81" s="14">
        <v>31265986.54</v>
      </c>
      <c r="P81" s="14">
        <v>45872662.32</v>
      </c>
      <c r="Q81" s="14">
        <v>9225999.08</v>
      </c>
      <c r="R81" s="14">
        <v>75156080.89</v>
      </c>
      <c r="S81" s="14">
        <v>9335262.38</v>
      </c>
      <c r="T81" s="14">
        <v>2080043.9</v>
      </c>
      <c r="U81" s="14">
        <v>4858925.98</v>
      </c>
      <c r="V81" s="14"/>
      <c r="W81" s="33">
        <v>251487729.75</v>
      </c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34" t="str">
        <f>SUM(K78:K81)</f>
        <v>0</v>
      </c>
      <c r="L82" s="12"/>
      <c r="M82" s="26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55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>
        <v>4878641</v>
      </c>
      <c r="D85" s="14">
        <v>11539357</v>
      </c>
      <c r="E85" s="14">
        <v>6064826</v>
      </c>
      <c r="F85" s="14">
        <v>7766468</v>
      </c>
      <c r="G85" s="14">
        <v>1097781</v>
      </c>
      <c r="H85" s="14">
        <v>11380115</v>
      </c>
      <c r="I85" s="14">
        <v>2723289</v>
      </c>
      <c r="J85" s="14">
        <v>0</v>
      </c>
      <c r="K85" s="33">
        <v>45450477</v>
      </c>
      <c r="L85" s="12"/>
      <c r="M85" s="25">
        <v>4900207</v>
      </c>
      <c r="N85" s="14">
        <v>11424127</v>
      </c>
      <c r="O85" s="14">
        <v>5719580</v>
      </c>
      <c r="P85" s="14">
        <v>7509163</v>
      </c>
      <c r="Q85" s="14">
        <v>1228052</v>
      </c>
      <c r="R85" s="14">
        <v>6454275</v>
      </c>
      <c r="S85" s="14">
        <v>436378</v>
      </c>
      <c r="T85" s="14">
        <v>1058768</v>
      </c>
      <c r="U85" s="14">
        <v>2110846</v>
      </c>
      <c r="V85" s="14">
        <v>0</v>
      </c>
      <c r="W85" s="33">
        <v>40841396</v>
      </c>
    </row>
    <row r="86" spans="1:23">
      <c r="A86" s="20" t="s">
        <v>41</v>
      </c>
      <c r="B86" s="12"/>
      <c r="C86" s="25">
        <v>6767127</v>
      </c>
      <c r="D86" s="14">
        <v>12758409</v>
      </c>
      <c r="E86" s="14">
        <v>5145572</v>
      </c>
      <c r="F86" s="14">
        <v>8399429</v>
      </c>
      <c r="G86" s="14">
        <v>998654</v>
      </c>
      <c r="H86" s="14">
        <v>11087216</v>
      </c>
      <c r="I86" s="14">
        <v>3096264</v>
      </c>
      <c r="J86" s="14">
        <v>0</v>
      </c>
      <c r="K86" s="33">
        <v>48252671</v>
      </c>
      <c r="L86" s="12"/>
      <c r="M86" s="25">
        <v>7521169</v>
      </c>
      <c r="N86" s="14">
        <v>12495690</v>
      </c>
      <c r="O86" s="14">
        <v>4733125</v>
      </c>
      <c r="P86" s="14">
        <v>8032968</v>
      </c>
      <c r="Q86" s="14">
        <v>614634</v>
      </c>
      <c r="R86" s="14">
        <v>6834618</v>
      </c>
      <c r="S86" s="14">
        <v>887391</v>
      </c>
      <c r="T86" s="14">
        <v>1941706</v>
      </c>
      <c r="U86" s="14">
        <v>1071499</v>
      </c>
      <c r="V86" s="14">
        <v>0</v>
      </c>
      <c r="W86" s="33">
        <v>44132800</v>
      </c>
    </row>
    <row r="87" spans="1:23">
      <c r="A87" s="20" t="s">
        <v>42</v>
      </c>
      <c r="B87" s="12"/>
      <c r="C87" s="25">
        <v>6361594</v>
      </c>
      <c r="D87" s="14">
        <v>13590562</v>
      </c>
      <c r="E87" s="14">
        <v>4915895</v>
      </c>
      <c r="F87" s="14">
        <v>7749035</v>
      </c>
      <c r="G87" s="14">
        <v>1051926</v>
      </c>
      <c r="H87" s="14">
        <v>11215744</v>
      </c>
      <c r="I87" s="14">
        <v>3196744</v>
      </c>
      <c r="J87" s="14">
        <v>0</v>
      </c>
      <c r="K87" s="33">
        <v>48081500</v>
      </c>
      <c r="L87" s="12"/>
      <c r="M87" s="25">
        <v>5798558</v>
      </c>
      <c r="N87" s="14">
        <v>13030491</v>
      </c>
      <c r="O87" s="14">
        <v>4533976</v>
      </c>
      <c r="P87" s="14">
        <v>7189006</v>
      </c>
      <c r="Q87" s="14">
        <v>888326</v>
      </c>
      <c r="R87" s="14">
        <v>6877041</v>
      </c>
      <c r="S87" s="14">
        <v>743285</v>
      </c>
      <c r="T87" s="14">
        <v>2102939</v>
      </c>
      <c r="U87" s="14">
        <v>1932198</v>
      </c>
      <c r="V87" s="14">
        <v>0</v>
      </c>
      <c r="W87" s="33">
        <v>43095820</v>
      </c>
    </row>
    <row r="88" spans="1:23">
      <c r="A88" s="20" t="s">
        <v>43</v>
      </c>
      <c r="B88" s="12"/>
      <c r="C88" s="25">
        <v>6018102</v>
      </c>
      <c r="D88" s="14">
        <v>13572632</v>
      </c>
      <c r="E88" s="14">
        <v>4931823</v>
      </c>
      <c r="F88" s="14">
        <v>8066761</v>
      </c>
      <c r="G88" s="14">
        <v>1009678</v>
      </c>
      <c r="H88" s="14">
        <v>11629266</v>
      </c>
      <c r="I88" s="14">
        <v>3579151</v>
      </c>
      <c r="J88" s="14">
        <v>0</v>
      </c>
      <c r="K88" s="33">
        <v>48807413</v>
      </c>
      <c r="L88" s="12"/>
      <c r="M88" s="25">
        <v>5926948</v>
      </c>
      <c r="N88" s="14">
        <v>13192842</v>
      </c>
      <c r="O88" s="14">
        <v>4639907</v>
      </c>
      <c r="P88" s="14">
        <v>7605807</v>
      </c>
      <c r="Q88" s="14">
        <v>1031886</v>
      </c>
      <c r="R88" s="14">
        <v>7181218</v>
      </c>
      <c r="S88" s="14">
        <v>1476418</v>
      </c>
      <c r="T88" s="14">
        <v>1332736</v>
      </c>
      <c r="U88" s="14">
        <v>1891459</v>
      </c>
      <c r="V88" s="14">
        <v>0</v>
      </c>
      <c r="W88" s="33">
        <v>44279221</v>
      </c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34" t="str">
        <f>SUM(K85:K88)</f>
        <v>0</v>
      </c>
      <c r="L89" s="12"/>
      <c r="M89" s="26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56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>
        <v>7268427</v>
      </c>
      <c r="D92" s="14">
        <v>16772875</v>
      </c>
      <c r="E92" s="14">
        <v>23247002</v>
      </c>
      <c r="F92" s="14">
        <v>33647180</v>
      </c>
      <c r="G92" s="14">
        <v>3216461</v>
      </c>
      <c r="H92" s="14">
        <v>45741872</v>
      </c>
      <c r="I92" s="14">
        <v>4550450</v>
      </c>
      <c r="J92" s="14">
        <v>0</v>
      </c>
      <c r="K92" s="33">
        <v>134444267</v>
      </c>
      <c r="L92" s="12"/>
      <c r="M92" s="25">
        <v>7051526</v>
      </c>
      <c r="N92" s="14">
        <v>16535355</v>
      </c>
      <c r="O92" s="14">
        <v>21474224</v>
      </c>
      <c r="P92" s="14">
        <v>30444093</v>
      </c>
      <c r="Q92" s="14">
        <v>3271028</v>
      </c>
      <c r="R92" s="14">
        <v>32632252</v>
      </c>
      <c r="S92" s="14">
        <v>1113884</v>
      </c>
      <c r="T92" s="14">
        <v>2034761</v>
      </c>
      <c r="U92" s="14">
        <v>3517201</v>
      </c>
      <c r="V92" s="14">
        <v>0</v>
      </c>
      <c r="W92" s="33">
        <v>118074324</v>
      </c>
    </row>
    <row r="93" spans="1:23">
      <c r="A93" s="20" t="s">
        <v>41</v>
      </c>
      <c r="B93" s="12"/>
      <c r="C93" s="25">
        <v>8175686</v>
      </c>
      <c r="D93" s="14">
        <v>17298165</v>
      </c>
      <c r="E93" s="14">
        <v>27055983</v>
      </c>
      <c r="F93" s="14">
        <v>35986858</v>
      </c>
      <c r="G93" s="14">
        <v>3229897</v>
      </c>
      <c r="H93" s="14">
        <v>55319363</v>
      </c>
      <c r="I93" s="14">
        <v>4383109</v>
      </c>
      <c r="J93" s="14">
        <v>0</v>
      </c>
      <c r="K93" s="33">
        <v>151449061</v>
      </c>
      <c r="L93" s="12"/>
      <c r="M93" s="25">
        <v>8981263</v>
      </c>
      <c r="N93" s="14">
        <v>16706172</v>
      </c>
      <c r="O93" s="14">
        <v>25052251</v>
      </c>
      <c r="P93" s="14">
        <v>32882184</v>
      </c>
      <c r="Q93" s="14">
        <v>2276299</v>
      </c>
      <c r="R93" s="14">
        <v>41770458</v>
      </c>
      <c r="S93" s="14">
        <v>825007</v>
      </c>
      <c r="T93" s="14">
        <v>2960765</v>
      </c>
      <c r="U93" s="14">
        <v>2081082</v>
      </c>
      <c r="V93" s="14">
        <v>0</v>
      </c>
      <c r="W93" s="33">
        <v>133535481</v>
      </c>
    </row>
    <row r="94" spans="1:23">
      <c r="A94" s="20" t="s">
        <v>42</v>
      </c>
      <c r="B94" s="12"/>
      <c r="C94" s="25">
        <v>7539315</v>
      </c>
      <c r="D94" s="14">
        <v>17866207</v>
      </c>
      <c r="E94" s="14">
        <v>26504921</v>
      </c>
      <c r="F94" s="14">
        <v>35846132</v>
      </c>
      <c r="G94" s="14">
        <v>3011926</v>
      </c>
      <c r="H94" s="14">
        <v>53675647</v>
      </c>
      <c r="I94" s="14">
        <v>4983995</v>
      </c>
      <c r="J94" s="14">
        <v>0</v>
      </c>
      <c r="K94" s="33">
        <v>149428143</v>
      </c>
      <c r="L94" s="12"/>
      <c r="M94" s="25">
        <v>6843749</v>
      </c>
      <c r="N94" s="14">
        <v>17314989</v>
      </c>
      <c r="O94" s="14">
        <v>24605156</v>
      </c>
      <c r="P94" s="14">
        <v>32802243</v>
      </c>
      <c r="Q94" s="14">
        <v>2599982</v>
      </c>
      <c r="R94" s="14">
        <v>41284295</v>
      </c>
      <c r="S94" s="14">
        <v>1562922</v>
      </c>
      <c r="T94" s="14">
        <v>1643026</v>
      </c>
      <c r="U94" s="14">
        <v>4319736</v>
      </c>
      <c r="V94" s="14">
        <v>0</v>
      </c>
      <c r="W94" s="33">
        <v>132976098</v>
      </c>
    </row>
    <row r="95" spans="1:23">
      <c r="A95" s="20" t="s">
        <v>43</v>
      </c>
      <c r="B95" s="12"/>
      <c r="C95" s="25">
        <v>7533557</v>
      </c>
      <c r="D95" s="14">
        <v>16936029</v>
      </c>
      <c r="E95" s="14">
        <v>25057681</v>
      </c>
      <c r="F95" s="14">
        <v>33065442</v>
      </c>
      <c r="G95" s="14">
        <v>3679580</v>
      </c>
      <c r="H95" s="14">
        <v>60004304</v>
      </c>
      <c r="I95" s="14">
        <v>5011761</v>
      </c>
      <c r="J95" s="14">
        <v>0</v>
      </c>
      <c r="K95" s="33">
        <v>151288354</v>
      </c>
      <c r="L95" s="12"/>
      <c r="M95" s="25">
        <v>7425195</v>
      </c>
      <c r="N95" s="14">
        <v>16445617</v>
      </c>
      <c r="O95" s="14">
        <v>23903026</v>
      </c>
      <c r="P95" s="14">
        <v>30286977</v>
      </c>
      <c r="Q95" s="14">
        <v>3548741</v>
      </c>
      <c r="R95" s="14">
        <v>47094987</v>
      </c>
      <c r="S95" s="14">
        <v>3213213</v>
      </c>
      <c r="T95" s="14">
        <v>863223</v>
      </c>
      <c r="U95" s="14">
        <v>3003266</v>
      </c>
      <c r="V95" s="14">
        <v>0</v>
      </c>
      <c r="W95" s="33">
        <v>135784245</v>
      </c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34" t="str">
        <f>SUM(K92:K95)</f>
        <v>0</v>
      </c>
      <c r="L96" s="12"/>
      <c r="M96" s="26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57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40</v>
      </c>
      <c r="B99" s="12"/>
      <c r="C99" s="25">
        <v>13849921</v>
      </c>
      <c r="D99" s="14">
        <v>29041904</v>
      </c>
      <c r="E99" s="14">
        <v>77724851</v>
      </c>
      <c r="F99" s="14">
        <v>84089064</v>
      </c>
      <c r="G99" s="14">
        <v>6360113</v>
      </c>
      <c r="H99" s="14">
        <v>108760605</v>
      </c>
      <c r="I99" s="14">
        <v>10571448</v>
      </c>
      <c r="J99" s="14">
        <v>0</v>
      </c>
      <c r="K99" s="33">
        <v>330397906</v>
      </c>
      <c r="L99" s="12"/>
      <c r="M99" s="25">
        <v>13429931</v>
      </c>
      <c r="N99" s="14">
        <v>28569296</v>
      </c>
      <c r="O99" s="14">
        <v>71787828</v>
      </c>
      <c r="P99" s="14">
        <v>79106333</v>
      </c>
      <c r="Q99" s="14">
        <v>5550381</v>
      </c>
      <c r="R99" s="14">
        <v>78734779</v>
      </c>
      <c r="S99" s="14">
        <v>2409292</v>
      </c>
      <c r="T99" s="14">
        <v>5208181</v>
      </c>
      <c r="U99" s="14">
        <v>7951155</v>
      </c>
      <c r="V99" s="14">
        <v>0</v>
      </c>
      <c r="W99" s="33">
        <v>292747176</v>
      </c>
    </row>
    <row r="100" spans="1:23">
      <c r="A100" s="20" t="s">
        <v>41</v>
      </c>
      <c r="B100" s="12"/>
      <c r="C100" s="25">
        <v>16611582</v>
      </c>
      <c r="D100" s="14">
        <v>36342441</v>
      </c>
      <c r="E100" s="14">
        <v>87181028</v>
      </c>
      <c r="F100" s="14">
        <v>101266633</v>
      </c>
      <c r="G100" s="14">
        <v>6762809</v>
      </c>
      <c r="H100" s="14">
        <v>122721672</v>
      </c>
      <c r="I100" s="14">
        <v>12210499</v>
      </c>
      <c r="J100" s="14">
        <v>0</v>
      </c>
      <c r="K100" s="33">
        <v>383096664</v>
      </c>
      <c r="L100" s="12"/>
      <c r="M100" s="25">
        <v>19050794</v>
      </c>
      <c r="N100" s="14">
        <v>34922420</v>
      </c>
      <c r="O100" s="14">
        <v>80605541</v>
      </c>
      <c r="P100" s="14">
        <v>93870005</v>
      </c>
      <c r="Q100" s="14">
        <v>4488822</v>
      </c>
      <c r="R100" s="14">
        <v>93749738</v>
      </c>
      <c r="S100" s="14">
        <v>2445561</v>
      </c>
      <c r="T100" s="14">
        <v>6513394</v>
      </c>
      <c r="U100" s="14">
        <v>6541209</v>
      </c>
      <c r="V100" s="14">
        <v>0</v>
      </c>
      <c r="W100" s="33">
        <v>342187484</v>
      </c>
    </row>
    <row r="101" spans="1:23">
      <c r="A101" s="20" t="s">
        <v>42</v>
      </c>
      <c r="B101" s="12"/>
      <c r="C101" s="25">
        <v>18173947</v>
      </c>
      <c r="D101" s="14">
        <v>35760301</v>
      </c>
      <c r="E101" s="14">
        <v>92599093</v>
      </c>
      <c r="F101" s="14">
        <v>100867072</v>
      </c>
      <c r="G101" s="14">
        <v>9218358</v>
      </c>
      <c r="H101" s="14">
        <v>130216658</v>
      </c>
      <c r="I101" s="14">
        <v>13552079</v>
      </c>
      <c r="J101" s="14">
        <v>0</v>
      </c>
      <c r="K101" s="33">
        <v>400387508</v>
      </c>
      <c r="L101" s="12"/>
      <c r="M101" s="25">
        <v>17096635</v>
      </c>
      <c r="N101" s="14">
        <v>34170475</v>
      </c>
      <c r="O101" s="14">
        <v>84255494</v>
      </c>
      <c r="P101" s="14">
        <v>93527592</v>
      </c>
      <c r="Q101" s="14">
        <v>7882053</v>
      </c>
      <c r="R101" s="14">
        <v>98639614</v>
      </c>
      <c r="S101" s="14">
        <v>2610772</v>
      </c>
      <c r="T101" s="14">
        <v>7768197</v>
      </c>
      <c r="U101" s="14">
        <v>11654279</v>
      </c>
      <c r="V101" s="14">
        <v>0</v>
      </c>
      <c r="W101" s="33">
        <v>357605111</v>
      </c>
    </row>
    <row r="102" spans="1:23">
      <c r="A102" s="20" t="s">
        <v>43</v>
      </c>
      <c r="B102" s="12"/>
      <c r="C102" s="25">
        <v>17078108</v>
      </c>
      <c r="D102" s="14">
        <v>37789430</v>
      </c>
      <c r="E102" s="14">
        <v>98094585</v>
      </c>
      <c r="F102" s="14">
        <v>109026306</v>
      </c>
      <c r="G102" s="14">
        <v>10363760</v>
      </c>
      <c r="H102" s="14">
        <v>130862393</v>
      </c>
      <c r="I102" s="14">
        <v>14303506</v>
      </c>
      <c r="J102" s="14">
        <v>0</v>
      </c>
      <c r="K102" s="33">
        <v>417518088</v>
      </c>
      <c r="L102" s="12"/>
      <c r="M102" s="25">
        <v>17078125</v>
      </c>
      <c r="N102" s="14">
        <v>37611684</v>
      </c>
      <c r="O102" s="14">
        <v>91692964</v>
      </c>
      <c r="P102" s="14">
        <v>101375834</v>
      </c>
      <c r="Q102" s="14">
        <v>8892629</v>
      </c>
      <c r="R102" s="14">
        <v>99347554</v>
      </c>
      <c r="S102" s="14">
        <v>6290876</v>
      </c>
      <c r="T102" s="14">
        <v>5195535</v>
      </c>
      <c r="U102" s="14">
        <v>8967852</v>
      </c>
      <c r="V102" s="14">
        <v>0</v>
      </c>
      <c r="W102" s="33">
        <v>376453053</v>
      </c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15" t="str">
        <f>SUM(J99:J102)</f>
        <v>0</v>
      </c>
      <c r="K103" s="34" t="str">
        <f>SUM(K99:K102)</f>
        <v>0</v>
      </c>
      <c r="L103" s="12"/>
      <c r="M103" s="26" t="str">
        <f>SUM(M99:M102)</f>
        <v>0</v>
      </c>
      <c r="N103" s="15" t="str">
        <f>SUM(N99:N102)</f>
        <v>0</v>
      </c>
      <c r="O103" s="15" t="str">
        <f>SUM(O99:O102)</f>
        <v>0</v>
      </c>
      <c r="P103" s="15" t="str">
        <f>SUM(P99:P102)</f>
        <v>0</v>
      </c>
      <c r="Q103" s="15" t="str">
        <f>SUM(Q99:Q102)</f>
        <v>0</v>
      </c>
      <c r="R103" s="15" t="str">
        <f>SUM(R99:R102)</f>
        <v>0</v>
      </c>
      <c r="S103" s="15" t="str">
        <f>SUM(S99:S102)</f>
        <v>0</v>
      </c>
      <c r="T103" s="15" t="str">
        <f>SUM(T99:T102)</f>
        <v>0</v>
      </c>
      <c r="U103" s="15" t="str">
        <f>SUM(U99:U102)</f>
        <v>0</v>
      </c>
      <c r="V103" s="15" t="str">
        <f>SUM(V99:V102)</f>
        <v>0</v>
      </c>
      <c r="W103" s="34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58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16331577.6</v>
      </c>
      <c r="D106" s="14">
        <v>66806896.81</v>
      </c>
      <c r="E106" s="14">
        <v>54597314.09</v>
      </c>
      <c r="F106" s="14">
        <v>56498996.86</v>
      </c>
      <c r="G106" s="14">
        <v>9082873.41</v>
      </c>
      <c r="H106" s="14">
        <v>144121748.92</v>
      </c>
      <c r="I106" s="14">
        <v>7326675.78</v>
      </c>
      <c r="J106" s="14">
        <v>767322</v>
      </c>
      <c r="K106" s="33">
        <v>355533405.47</v>
      </c>
      <c r="L106" s="12"/>
      <c r="M106" s="25">
        <v>15928289.61</v>
      </c>
      <c r="N106" s="14">
        <v>64149903.02</v>
      </c>
      <c r="O106" s="14">
        <v>51187077.21</v>
      </c>
      <c r="P106" s="14">
        <v>53241290</v>
      </c>
      <c r="Q106" s="14">
        <v>10269549.62</v>
      </c>
      <c r="R106" s="14">
        <v>121475119.12</v>
      </c>
      <c r="S106" s="14">
        <v>5091402.89</v>
      </c>
      <c r="T106" s="14">
        <v>741045.6</v>
      </c>
      <c r="U106" s="14">
        <v>1891346.38</v>
      </c>
      <c r="V106" s="14"/>
      <c r="W106" s="33">
        <v>323975023.45</v>
      </c>
    </row>
    <row r="107" spans="1:23">
      <c r="A107" s="20" t="s">
        <v>41</v>
      </c>
      <c r="B107" s="12"/>
      <c r="C107" s="25">
        <v>11911128</v>
      </c>
      <c r="D107" s="14">
        <v>70002091</v>
      </c>
      <c r="E107" s="14">
        <v>47920331.61</v>
      </c>
      <c r="F107" s="14">
        <v>54181367</v>
      </c>
      <c r="G107" s="14">
        <v>8489627.4</v>
      </c>
      <c r="H107" s="14">
        <v>144915570.99</v>
      </c>
      <c r="I107" s="14">
        <v>9622242</v>
      </c>
      <c r="J107" s="14">
        <v>2539878</v>
      </c>
      <c r="K107" s="33">
        <v>349582236</v>
      </c>
      <c r="L107" s="12"/>
      <c r="M107" s="25">
        <v>10640152.45</v>
      </c>
      <c r="N107" s="14">
        <v>67197108.73</v>
      </c>
      <c r="O107" s="14">
        <v>44792038.38</v>
      </c>
      <c r="P107" s="14">
        <v>51093381.6</v>
      </c>
      <c r="Q107" s="14">
        <v>13157525.44</v>
      </c>
      <c r="R107" s="14">
        <v>121481864.63</v>
      </c>
      <c r="S107" s="14">
        <v>5002892.43</v>
      </c>
      <c r="T107" s="14">
        <v>3397237.06</v>
      </c>
      <c r="U107" s="14">
        <v>2838870.44</v>
      </c>
      <c r="V107" s="14"/>
      <c r="W107" s="33">
        <v>319601071.16</v>
      </c>
    </row>
    <row r="108" spans="1:23">
      <c r="A108" s="20" t="s">
        <v>42</v>
      </c>
      <c r="B108" s="12"/>
      <c r="C108" s="25">
        <v>13214476</v>
      </c>
      <c r="D108" s="14">
        <v>74476759</v>
      </c>
      <c r="E108" s="14">
        <v>56482898.53</v>
      </c>
      <c r="F108" s="14">
        <v>58063875</v>
      </c>
      <c r="G108" s="14">
        <v>6009843.47</v>
      </c>
      <c r="H108" s="14">
        <v>146975601.96</v>
      </c>
      <c r="I108" s="14">
        <v>9699257.04</v>
      </c>
      <c r="J108" s="14">
        <v>851909</v>
      </c>
      <c r="K108" s="33">
        <v>365774620</v>
      </c>
      <c r="L108" s="12"/>
      <c r="M108" s="25">
        <v>12484973.24</v>
      </c>
      <c r="N108" s="14">
        <v>71962711.54</v>
      </c>
      <c r="O108" s="14">
        <v>51400636.92</v>
      </c>
      <c r="P108" s="14">
        <v>54941590.89</v>
      </c>
      <c r="Q108" s="14">
        <v>12435944.54</v>
      </c>
      <c r="R108" s="14">
        <v>123200075.11</v>
      </c>
      <c r="S108" s="14">
        <v>4514595.62</v>
      </c>
      <c r="T108" s="14">
        <v>859239.55</v>
      </c>
      <c r="U108" s="14">
        <v>3364836.99</v>
      </c>
      <c r="V108" s="14"/>
      <c r="W108" s="33">
        <v>335164604.4</v>
      </c>
    </row>
    <row r="109" spans="1:23">
      <c r="A109" s="20" t="s">
        <v>43</v>
      </c>
      <c r="B109" s="12"/>
      <c r="C109" s="25">
        <v>14239061</v>
      </c>
      <c r="D109" s="14">
        <v>68240390</v>
      </c>
      <c r="E109" s="14">
        <v>55106303.79</v>
      </c>
      <c r="F109" s="14">
        <v>57180001</v>
      </c>
      <c r="G109" s="14">
        <v>4975118.2</v>
      </c>
      <c r="H109" s="14">
        <v>150267610</v>
      </c>
      <c r="I109" s="14">
        <v>9555837</v>
      </c>
      <c r="J109" s="14">
        <v>770152</v>
      </c>
      <c r="K109" s="33">
        <v>360334472.99</v>
      </c>
      <c r="L109" s="12"/>
      <c r="M109" s="25">
        <v>13155532.55</v>
      </c>
      <c r="N109" s="14">
        <v>64048859.88</v>
      </c>
      <c r="O109" s="14">
        <v>52656461.83</v>
      </c>
      <c r="P109" s="14">
        <v>54165984.14</v>
      </c>
      <c r="Q109" s="14">
        <v>9179237.42</v>
      </c>
      <c r="R109" s="14">
        <v>128063804.48</v>
      </c>
      <c r="S109" s="14">
        <v>5958703.37</v>
      </c>
      <c r="T109" s="14">
        <v>852843.99</v>
      </c>
      <c r="U109" s="14">
        <v>2558429.77</v>
      </c>
      <c r="V109" s="14"/>
      <c r="W109" s="33">
        <v>330639857.43</v>
      </c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15" t="str">
        <f>SUM(J106:J109)</f>
        <v>0</v>
      </c>
      <c r="K110" s="34" t="str">
        <f>SUM(K106:K109)</f>
        <v>0</v>
      </c>
      <c r="L110" s="12"/>
      <c r="M110" s="26" t="str">
        <f>SUM(M106:M109)</f>
        <v>0</v>
      </c>
      <c r="N110" s="15" t="str">
        <f>SUM(N106:N109)</f>
        <v>0</v>
      </c>
      <c r="O110" s="15" t="str">
        <f>SUM(O106:O109)</f>
        <v>0</v>
      </c>
      <c r="P110" s="15" t="str">
        <f>SUM(P106:P109)</f>
        <v>0</v>
      </c>
      <c r="Q110" s="15" t="str">
        <f>SUM(Q106:Q109)</f>
        <v>0</v>
      </c>
      <c r="R110" s="15" t="str">
        <f>SUM(R106:R109)</f>
        <v>0</v>
      </c>
      <c r="S110" s="15" t="str">
        <f>SUM(S106:S109)</f>
        <v>0</v>
      </c>
      <c r="T110" s="15" t="str">
        <f>SUM(T106:T109)</f>
        <v>0</v>
      </c>
      <c r="U110" s="15" t="str">
        <f>SUM(U106:U109)</f>
        <v>0</v>
      </c>
      <c r="V110" s="15" t="str">
        <f>SUM(V106:V109)</f>
        <v>0</v>
      </c>
      <c r="W110" s="34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19" t="s">
        <v>59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20" t="s">
        <v>40</v>
      </c>
      <c r="B113" s="12"/>
      <c r="C113" s="25">
        <v>47008231</v>
      </c>
      <c r="D113" s="14">
        <v>213919834</v>
      </c>
      <c r="E113" s="14">
        <v>60024561</v>
      </c>
      <c r="F113" s="14">
        <v>69556614</v>
      </c>
      <c r="G113" s="14">
        <v>34422504</v>
      </c>
      <c r="H113" s="14">
        <v>150036543</v>
      </c>
      <c r="I113" s="14">
        <v>81370380</v>
      </c>
      <c r="J113" s="14">
        <v>6265875</v>
      </c>
      <c r="K113" s="33">
        <v>662604542</v>
      </c>
      <c r="L113" s="12"/>
      <c r="M113" s="25">
        <v>42528863</v>
      </c>
      <c r="N113" s="14">
        <v>207331396</v>
      </c>
      <c r="O113" s="14">
        <v>61977004</v>
      </c>
      <c r="P113" s="14">
        <v>63275701</v>
      </c>
      <c r="Q113" s="14">
        <v>11550729</v>
      </c>
      <c r="R113" s="14">
        <v>131111350</v>
      </c>
      <c r="S113" s="14">
        <v>43879103</v>
      </c>
      <c r="T113" s="14">
        <v>11484219</v>
      </c>
      <c r="U113" s="14">
        <v>0</v>
      </c>
      <c r="V113" s="14">
        <v>51385917</v>
      </c>
      <c r="W113" s="33">
        <v>624524282</v>
      </c>
    </row>
    <row r="114" spans="1:23">
      <c r="A114" s="20" t="s">
        <v>41</v>
      </c>
      <c r="B114" s="12"/>
      <c r="C114" s="25">
        <v>45359665</v>
      </c>
      <c r="D114" s="14">
        <v>243641502</v>
      </c>
      <c r="E114" s="14">
        <v>61674700</v>
      </c>
      <c r="F114" s="14">
        <v>81968597</v>
      </c>
      <c r="G114" s="14">
        <v>41183405</v>
      </c>
      <c r="H114" s="14">
        <v>163338656</v>
      </c>
      <c r="I114" s="14">
        <v>93253194</v>
      </c>
      <c r="J114" s="14">
        <v>4882474</v>
      </c>
      <c r="K114" s="33">
        <v>735302193</v>
      </c>
      <c r="L114" s="12"/>
      <c r="M114" s="25">
        <v>44095129</v>
      </c>
      <c r="N114" s="14">
        <v>235275547</v>
      </c>
      <c r="O114" s="14">
        <v>59715455</v>
      </c>
      <c r="P114" s="14">
        <v>73458493</v>
      </c>
      <c r="Q114" s="14">
        <v>11503685</v>
      </c>
      <c r="R114" s="14">
        <v>142561896</v>
      </c>
      <c r="S114" s="14">
        <v>48977147</v>
      </c>
      <c r="T114" s="14">
        <v>8363403</v>
      </c>
      <c r="U114" s="14">
        <v>0</v>
      </c>
      <c r="V114" s="14">
        <v>60091797</v>
      </c>
      <c r="W114" s="33">
        <v>684042552</v>
      </c>
    </row>
    <row r="115" spans="1:23">
      <c r="A115" s="20" t="s">
        <v>42</v>
      </c>
      <c r="B115" s="12"/>
      <c r="C115" s="25">
        <v>47897756</v>
      </c>
      <c r="D115" s="14">
        <v>224630018</v>
      </c>
      <c r="E115" s="14">
        <v>61583937</v>
      </c>
      <c r="F115" s="14">
        <v>88082204</v>
      </c>
      <c r="G115" s="14">
        <v>40692007</v>
      </c>
      <c r="H115" s="14">
        <v>162779049</v>
      </c>
      <c r="I115" s="14">
        <v>102082625</v>
      </c>
      <c r="J115" s="14">
        <v>2148168</v>
      </c>
      <c r="K115" s="33">
        <v>729895764</v>
      </c>
      <c r="L115" s="12"/>
      <c r="M115" s="25">
        <v>46477385</v>
      </c>
      <c r="N115" s="14">
        <v>219984575</v>
      </c>
      <c r="O115" s="14">
        <v>62074182</v>
      </c>
      <c r="P115" s="14">
        <v>81410860</v>
      </c>
      <c r="Q115" s="14">
        <v>11191841</v>
      </c>
      <c r="R115" s="14">
        <v>139902572</v>
      </c>
      <c r="S115" s="14">
        <v>49565785</v>
      </c>
      <c r="T115" s="14">
        <v>7084785</v>
      </c>
      <c r="U115" s="14">
        <v>0</v>
      </c>
      <c r="V115" s="14">
        <v>61112634</v>
      </c>
      <c r="W115" s="33">
        <v>678804619</v>
      </c>
    </row>
    <row r="116" spans="1:23">
      <c r="A116" s="20" t="s">
        <v>43</v>
      </c>
      <c r="B116" s="12"/>
      <c r="C116" s="25">
        <v>51162518</v>
      </c>
      <c r="D116" s="14">
        <v>270212664</v>
      </c>
      <c r="E116" s="14">
        <v>69966188</v>
      </c>
      <c r="F116" s="14">
        <v>93754362</v>
      </c>
      <c r="G116" s="14">
        <v>45123184</v>
      </c>
      <c r="H116" s="14">
        <v>191482169</v>
      </c>
      <c r="I116" s="14">
        <v>98524867</v>
      </c>
      <c r="J116" s="14">
        <v>0</v>
      </c>
      <c r="K116" s="33">
        <v>820225952</v>
      </c>
      <c r="L116" s="12"/>
      <c r="M116" s="25">
        <v>50529793</v>
      </c>
      <c r="N116" s="14">
        <v>262376008</v>
      </c>
      <c r="O116" s="14">
        <v>66457270</v>
      </c>
      <c r="P116" s="14">
        <v>89509770</v>
      </c>
      <c r="Q116" s="14">
        <v>13983728</v>
      </c>
      <c r="R116" s="14">
        <v>166515872</v>
      </c>
      <c r="S116" s="14">
        <v>48139540</v>
      </c>
      <c r="T116" s="14">
        <v>9689665</v>
      </c>
      <c r="U116" s="14">
        <v>0</v>
      </c>
      <c r="V116" s="14">
        <v>66999733</v>
      </c>
      <c r="W116" s="33">
        <v>774201379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15" t="str">
        <f>SUM(J113:J116)</f>
        <v>0</v>
      </c>
      <c r="K117" s="34" t="str">
        <f>SUM(K113:K116)</f>
        <v>0</v>
      </c>
      <c r="L117" s="12"/>
      <c r="M117" s="26" t="str">
        <f>SUM(M113:M116)</f>
        <v>0</v>
      </c>
      <c r="N117" s="15" t="str">
        <f>SUM(N113:N116)</f>
        <v>0</v>
      </c>
      <c r="O117" s="15" t="str">
        <f>SUM(O113:O116)</f>
        <v>0</v>
      </c>
      <c r="P117" s="15" t="str">
        <f>SUM(P113:P116)</f>
        <v>0</v>
      </c>
      <c r="Q117" s="15" t="str">
        <f>SUM(Q113:Q116)</f>
        <v>0</v>
      </c>
      <c r="R117" s="15" t="str">
        <f>SUM(R113:R116)</f>
        <v>0</v>
      </c>
      <c r="S117" s="15" t="str">
        <f>SUM(S113:S116)</f>
        <v>0</v>
      </c>
      <c r="T117" s="15" t="str">
        <f>SUM(T113:T116)</f>
        <v>0</v>
      </c>
      <c r="U117" s="15" t="str">
        <f>SUM(U113:U116)</f>
        <v>0</v>
      </c>
      <c r="V117" s="15" t="str">
        <f>SUM(V113:V116)</f>
        <v>0</v>
      </c>
      <c r="W117" s="34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60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40</v>
      </c>
      <c r="B120" s="12"/>
      <c r="C120" s="25">
        <v>32199661</v>
      </c>
      <c r="D120" s="14">
        <v>85233878</v>
      </c>
      <c r="E120" s="14">
        <v>24404816</v>
      </c>
      <c r="F120" s="14">
        <v>36572864</v>
      </c>
      <c r="G120" s="14">
        <v>14672988</v>
      </c>
      <c r="H120" s="14">
        <v>77985851</v>
      </c>
      <c r="I120" s="14">
        <v>8570118</v>
      </c>
      <c r="J120" s="14">
        <v>13605098</v>
      </c>
      <c r="K120" s="33">
        <v>293245274</v>
      </c>
      <c r="L120" s="12"/>
      <c r="M120" s="25">
        <v>26203221</v>
      </c>
      <c r="N120" s="14">
        <v>75462038</v>
      </c>
      <c r="O120" s="14">
        <v>20401562</v>
      </c>
      <c r="P120" s="14">
        <v>33622831</v>
      </c>
      <c r="Q120" s="14">
        <v>12654044</v>
      </c>
      <c r="R120" s="14">
        <v>63942091</v>
      </c>
      <c r="S120" s="14"/>
      <c r="T120" s="14">
        <v>13605098</v>
      </c>
      <c r="U120" s="14">
        <v>6187015</v>
      </c>
      <c r="V120" s="14">
        <v>129444</v>
      </c>
      <c r="W120" s="33">
        <v>252207344</v>
      </c>
    </row>
    <row r="121" spans="1:23">
      <c r="A121" s="20" t="s">
        <v>41</v>
      </c>
      <c r="B121" s="12"/>
      <c r="C121" s="25">
        <v>31550393</v>
      </c>
      <c r="D121" s="14">
        <v>85967044</v>
      </c>
      <c r="E121" s="14">
        <v>28468883</v>
      </c>
      <c r="F121" s="14">
        <v>39664598</v>
      </c>
      <c r="G121" s="14">
        <v>16134133</v>
      </c>
      <c r="H121" s="14">
        <v>84676799</v>
      </c>
      <c r="I121" s="14">
        <v>8109191</v>
      </c>
      <c r="J121" s="14">
        <v>13074079</v>
      </c>
      <c r="K121" s="33">
        <v>307645120</v>
      </c>
      <c r="L121" s="12"/>
      <c r="M121" s="25">
        <v>27108545</v>
      </c>
      <c r="N121" s="14">
        <v>79021193</v>
      </c>
      <c r="O121" s="14">
        <v>24854574</v>
      </c>
      <c r="P121" s="14">
        <v>36382894</v>
      </c>
      <c r="Q121" s="14">
        <v>13864730</v>
      </c>
      <c r="R121" s="14">
        <v>70182954</v>
      </c>
      <c r="S121" s="14"/>
      <c r="T121" s="14">
        <v>13074079</v>
      </c>
      <c r="U121" s="14">
        <v>5945531</v>
      </c>
      <c r="V121" s="14"/>
      <c r="W121" s="33">
        <v>270434500</v>
      </c>
    </row>
    <row r="122" spans="1:23">
      <c r="A122" s="20" t="s">
        <v>42</v>
      </c>
      <c r="B122" s="12"/>
      <c r="C122" s="25">
        <v>30970686</v>
      </c>
      <c r="D122" s="14">
        <v>94360988</v>
      </c>
      <c r="E122" s="14">
        <v>29897152</v>
      </c>
      <c r="F122" s="14">
        <v>42401500</v>
      </c>
      <c r="G122" s="14">
        <v>18523724</v>
      </c>
      <c r="H122" s="14">
        <v>93192941</v>
      </c>
      <c r="I122" s="14">
        <v>8870946</v>
      </c>
      <c r="J122" s="14">
        <v>15108776</v>
      </c>
      <c r="K122" s="33">
        <v>333326713</v>
      </c>
      <c r="L122" s="12"/>
      <c r="M122" s="25">
        <v>26598297</v>
      </c>
      <c r="N122" s="14">
        <v>87428055</v>
      </c>
      <c r="O122" s="14">
        <v>26264909</v>
      </c>
      <c r="P122" s="14">
        <v>39470268</v>
      </c>
      <c r="Q122" s="14">
        <v>16050449</v>
      </c>
      <c r="R122" s="14">
        <v>79270515</v>
      </c>
      <c r="S122" s="14"/>
      <c r="T122" s="14">
        <v>15108776</v>
      </c>
      <c r="U122" s="14">
        <v>6504008</v>
      </c>
      <c r="V122" s="14"/>
      <c r="W122" s="33">
        <v>296695277</v>
      </c>
    </row>
    <row r="123" spans="1:23">
      <c r="A123" s="20" t="s">
        <v>43</v>
      </c>
      <c r="B123" s="12"/>
      <c r="C123" s="25">
        <v>26811437</v>
      </c>
      <c r="D123" s="14">
        <v>89831586</v>
      </c>
      <c r="E123" s="14">
        <v>28905291</v>
      </c>
      <c r="F123" s="14">
        <v>39270041</v>
      </c>
      <c r="G123" s="14">
        <v>16250087</v>
      </c>
      <c r="H123" s="14">
        <v>85694786</v>
      </c>
      <c r="I123" s="14">
        <v>8456628</v>
      </c>
      <c r="J123" s="14">
        <v>13998140</v>
      </c>
      <c r="K123" s="33">
        <v>309217996</v>
      </c>
      <c r="L123" s="12"/>
      <c r="M123" s="25">
        <v>22773107</v>
      </c>
      <c r="N123" s="14">
        <v>83153989</v>
      </c>
      <c r="O123" s="14">
        <v>25570568</v>
      </c>
      <c r="P123" s="14">
        <v>36611401</v>
      </c>
      <c r="Q123" s="14">
        <v>14222829</v>
      </c>
      <c r="R123" s="14">
        <v>72555644</v>
      </c>
      <c r="S123" s="14">
        <v>324050</v>
      </c>
      <c r="T123" s="14">
        <v>13998140</v>
      </c>
      <c r="U123" s="14">
        <v>6025903</v>
      </c>
      <c r="V123" s="14"/>
      <c r="W123" s="33">
        <v>275235631</v>
      </c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15" t="str">
        <f>SUM(J120:J123)</f>
        <v>0</v>
      </c>
      <c r="K124" s="34" t="str">
        <f>SUM(K120:K123)</f>
        <v>0</v>
      </c>
      <c r="L124" s="12"/>
      <c r="M124" s="26" t="str">
        <f>SUM(M120:M123)</f>
        <v>0</v>
      </c>
      <c r="N124" s="15" t="str">
        <f>SUM(N120:N123)</f>
        <v>0</v>
      </c>
      <c r="O124" s="15" t="str">
        <f>SUM(O120:O123)</f>
        <v>0</v>
      </c>
      <c r="P124" s="15" t="str">
        <f>SUM(P120:P123)</f>
        <v>0</v>
      </c>
      <c r="Q124" s="15" t="str">
        <f>SUM(Q120:Q123)</f>
        <v>0</v>
      </c>
      <c r="R124" s="15" t="str">
        <f>SUM(R120:R123)</f>
        <v>0</v>
      </c>
      <c r="S124" s="15" t="str">
        <f>SUM(S120:S123)</f>
        <v>0</v>
      </c>
      <c r="T124" s="15" t="str">
        <f>SUM(T120:T123)</f>
        <v>0</v>
      </c>
      <c r="U124" s="15" t="str">
        <f>SUM(U120:U123)</f>
        <v>0</v>
      </c>
      <c r="V124" s="15" t="str">
        <f>SUM(V120:V123)</f>
        <v>0</v>
      </c>
      <c r="W124" s="34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61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32"/>
      <c r="L126" s="12"/>
      <c r="M126" s="24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40</v>
      </c>
      <c r="B127" s="12"/>
      <c r="C127" s="25">
        <v>22194390</v>
      </c>
      <c r="D127" s="14">
        <v>71632482.17</v>
      </c>
      <c r="E127" s="14">
        <v>37929396.85</v>
      </c>
      <c r="F127" s="14">
        <v>49800542.08</v>
      </c>
      <c r="G127" s="14">
        <v>4025930.27</v>
      </c>
      <c r="H127" s="14">
        <v>50436188.3</v>
      </c>
      <c r="I127" s="14">
        <v>10288554.02</v>
      </c>
      <c r="J127" s="14">
        <v>2574253</v>
      </c>
      <c r="K127" s="33">
        <v>248881736.69</v>
      </c>
      <c r="L127" s="12"/>
      <c r="M127" s="25">
        <v>21223963.09</v>
      </c>
      <c r="N127" s="14">
        <v>68971261.55</v>
      </c>
      <c r="O127" s="14">
        <v>35671116.47</v>
      </c>
      <c r="P127" s="14">
        <v>46764719.63</v>
      </c>
      <c r="Q127" s="14">
        <v>3345302.72</v>
      </c>
      <c r="R127" s="14">
        <v>42735136.44</v>
      </c>
      <c r="S127" s="14">
        <v>6213646.06</v>
      </c>
      <c r="T127" s="14">
        <v>2251096.74</v>
      </c>
      <c r="U127" s="14">
        <v>2615463.16</v>
      </c>
      <c r="V127" s="14"/>
      <c r="W127" s="33">
        <v>229791705.86</v>
      </c>
    </row>
    <row r="128" spans="1:23">
      <c r="A128" s="20" t="s">
        <v>41</v>
      </c>
      <c r="B128" s="12"/>
      <c r="C128" s="25">
        <v>20838833</v>
      </c>
      <c r="D128" s="14">
        <v>70099388.62</v>
      </c>
      <c r="E128" s="14">
        <v>39867873.74</v>
      </c>
      <c r="F128" s="14">
        <v>53948178.87</v>
      </c>
      <c r="G128" s="14">
        <v>2603779.9</v>
      </c>
      <c r="H128" s="14">
        <v>55352634.56</v>
      </c>
      <c r="I128" s="14">
        <v>10445073.02</v>
      </c>
      <c r="J128" s="14">
        <v>4393177</v>
      </c>
      <c r="K128" s="33">
        <v>257548938.71</v>
      </c>
      <c r="L128" s="12"/>
      <c r="M128" s="25">
        <v>18618819.53</v>
      </c>
      <c r="N128" s="14">
        <v>67333199.03</v>
      </c>
      <c r="O128" s="14">
        <v>37446640.33</v>
      </c>
      <c r="P128" s="14">
        <v>50482720.76</v>
      </c>
      <c r="Q128" s="14">
        <v>1135469.96</v>
      </c>
      <c r="R128" s="14">
        <v>46939395.01</v>
      </c>
      <c r="S128" s="14">
        <v>5075858.01</v>
      </c>
      <c r="T128" s="14">
        <v>9238617.57</v>
      </c>
      <c r="U128" s="14">
        <v>2460804.6</v>
      </c>
      <c r="V128" s="14"/>
      <c r="W128" s="33">
        <v>238731524.8</v>
      </c>
    </row>
    <row r="129" spans="1:23">
      <c r="A129" s="20" t="s">
        <v>42</v>
      </c>
      <c r="B129" s="12"/>
      <c r="C129" s="25">
        <v>24186130.01</v>
      </c>
      <c r="D129" s="14">
        <v>75703511.03</v>
      </c>
      <c r="E129" s="14">
        <v>40864813.1</v>
      </c>
      <c r="F129" s="14">
        <v>52142572.5</v>
      </c>
      <c r="G129" s="14">
        <v>2073819.16</v>
      </c>
      <c r="H129" s="14">
        <v>54326008.38</v>
      </c>
      <c r="I129" s="14">
        <v>13323415.03</v>
      </c>
      <c r="J129" s="14">
        <v>3156040</v>
      </c>
      <c r="K129" s="33">
        <v>265776309.21</v>
      </c>
      <c r="L129" s="12"/>
      <c r="M129" s="25">
        <v>22302741.44</v>
      </c>
      <c r="N129" s="14">
        <v>72366305.51</v>
      </c>
      <c r="O129" s="14">
        <v>38296447.57</v>
      </c>
      <c r="P129" s="14">
        <v>48926517.27</v>
      </c>
      <c r="Q129" s="14">
        <v>2932746.82</v>
      </c>
      <c r="R129" s="14">
        <v>47176742.76</v>
      </c>
      <c r="S129" s="14">
        <v>9195210.54</v>
      </c>
      <c r="T129" s="14">
        <v>1886318.99</v>
      </c>
      <c r="U129" s="14">
        <v>3222044.14</v>
      </c>
      <c r="V129" s="14"/>
      <c r="W129" s="33">
        <v>246305075.04</v>
      </c>
    </row>
    <row r="130" spans="1:23">
      <c r="A130" s="20" t="s">
        <v>43</v>
      </c>
      <c r="B130" s="12"/>
      <c r="C130" s="25">
        <v>18986947</v>
      </c>
      <c r="D130" s="14">
        <v>71846644.01</v>
      </c>
      <c r="E130" s="14">
        <v>35935635.76</v>
      </c>
      <c r="F130" s="14">
        <v>52801757.3</v>
      </c>
      <c r="G130" s="14">
        <v>1556313.95</v>
      </c>
      <c r="H130" s="14">
        <v>56752655.99</v>
      </c>
      <c r="I130" s="14">
        <v>10604179</v>
      </c>
      <c r="J130" s="14">
        <v>3637274</v>
      </c>
      <c r="K130" s="33">
        <v>252121407.01</v>
      </c>
      <c r="L130" s="12"/>
      <c r="M130" s="25">
        <v>17881912.71</v>
      </c>
      <c r="N130" s="14">
        <v>68749601.14</v>
      </c>
      <c r="O130" s="14">
        <v>34092430.48</v>
      </c>
      <c r="P130" s="14">
        <v>49642401.75</v>
      </c>
      <c r="Q130" s="14">
        <v>1540389.22</v>
      </c>
      <c r="R130" s="14">
        <v>49375050.32</v>
      </c>
      <c r="S130" s="14">
        <v>5668699.25</v>
      </c>
      <c r="T130" s="14">
        <v>4198768.88</v>
      </c>
      <c r="U130" s="14">
        <v>2728339.32</v>
      </c>
      <c r="V130" s="14"/>
      <c r="W130" s="33">
        <v>233877593.07</v>
      </c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34" t="str">
        <f>SUM(K127:K130)</f>
        <v>0</v>
      </c>
      <c r="L131" s="12"/>
      <c r="M131" s="26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4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21" t="s">
        <v>62</v>
      </c>
      <c r="B133" s="13"/>
      <c r="C133" s="27" t="str">
        <f>C12+C19+C26+C33+C40+C47+C54+C61+C68+C75+C82+C89+C96+C103+C110+C117+C124+C131</f>
        <v>0</v>
      </c>
      <c r="D133" s="16" t="str">
        <f>D12+D19+D26+D33+D40+D47+D54+D61+D68+D75+D82+D89+D96+D103+D110+D117+D124+D131</f>
        <v>0</v>
      </c>
      <c r="E133" s="16" t="str">
        <f>E12+E19+E26+E33+E40+E47+E54+E61+E68+E75+E82+E89+E96+E103+E110+E117+E124+E131</f>
        <v>0</v>
      </c>
      <c r="F133" s="16" t="str">
        <f>F12+F19+F26+F33+F40+F47+F54+F61+F68+F75+F82+F89+F96+F103+F110+F117+F124+F131</f>
        <v>0</v>
      </c>
      <c r="G133" s="16" t="str">
        <f>G12+G19+G26+G33+G40+G47+G54+G61+G68+G75+G82+G89+G96+G103+G110+G117+G124+G131</f>
        <v>0</v>
      </c>
      <c r="H133" s="16" t="str">
        <f>H12+H19+H26+H33+H40+H47+H54+H61+H68+H75+H82+H89+H96+H103+H110+H117+H124+H131</f>
        <v>0</v>
      </c>
      <c r="I133" s="16" t="str">
        <f>I12+I19+I26+I33+I40+I47+I54+I61+I68+I75+I82+I89+I96+I103+I110+I117+I124+I131</f>
        <v>0</v>
      </c>
      <c r="J133" s="16" t="str">
        <f>J12+J19+J26+J33+J40+J47+J54+J61+J68+J75+J82+J89+J96+J103+J110+J117+J124+J131</f>
        <v>0</v>
      </c>
      <c r="K133" s="35" t="str">
        <f>K12+K19+K26+K33+K40+K47+K54+K61+K68+K75+K82+K89+K96+K103+K110+K117+K124+K131</f>
        <v>0</v>
      </c>
      <c r="L133" s="13"/>
      <c r="M133" s="27" t="str">
        <f>M12+M19+M26+M33+M40+M47+M54+M61+M68+M75+M82+M89+M96+M103+M110+M117+M124+M131</f>
        <v>0</v>
      </c>
      <c r="N133" s="16" t="str">
        <f>N12+N19+N26+N33+N40+N47+N54+N61+N68+N75+N82+N89+N96+N103+N110+N117+N124+N131</f>
        <v>0</v>
      </c>
      <c r="O133" s="16" t="str">
        <f>O12+O19+O26+O33+O40+O47+O54+O61+O68+O75+O82+O89+O96+O103+O110+O117+O124+O131</f>
        <v>0</v>
      </c>
      <c r="P133" s="16" t="str">
        <f>P12+P19+P26+P33+P40+P47+P54+P61+P68+P75+P82+P89+P96+P103+P110+P117+P124+P131</f>
        <v>0</v>
      </c>
      <c r="Q133" s="16" t="str">
        <f>Q12+Q19+Q26+Q33+Q40+Q47+Q54+Q61+Q68+Q75+Q82+Q89+Q96+Q103+Q110+Q117+Q124+Q131</f>
        <v>0</v>
      </c>
      <c r="R133" s="16" t="str">
        <f>R12+R19+R26+R33+R40+R47+R54+R61+R68+R75+R82+R89+R96+R103+R110+R117+R124+R131</f>
        <v>0</v>
      </c>
      <c r="S133" s="16" t="str">
        <f>S12+S19+S26+S33+S40+S47+S54+S61+S68+S75+S82+S89+S96+S103+S110+S117+S124+S131</f>
        <v>0</v>
      </c>
      <c r="T133" s="16" t="str">
        <f>T12+T19+T26+T33+T40+T47+T54+T61+T68+T75+T82+T89+T96+T103+T110+T117+T124+T131</f>
        <v>0</v>
      </c>
      <c r="U133" s="16" t="str">
        <f>U12+U19+U26+U33+U40+U47+U54+U61+U68+U75+U82+U89+U96+U103+U110+U117+U124+U131</f>
        <v>0</v>
      </c>
      <c r="V133" s="16" t="str">
        <f>V12+V19+V26+V33+V40+V47+V54+V61+V68+V75+V82+V89+V96+V103+V110+V117+V124+V131</f>
        <v>0</v>
      </c>
      <c r="W133" s="35" t="str">
        <f>W12+W19+W26+W33+W40+W47+W54+W61+W68+W75+W82+W89+W96+W103+W110+W117+W124+W131</f>
        <v>0</v>
      </c>
    </row>
    <row r="134" spans="1:23">
      <c r="A134" s="18"/>
      <c r="B134" s="12"/>
      <c r="C134" s="24"/>
      <c r="D134" s="12"/>
      <c r="E134" s="12"/>
      <c r="F134" s="12"/>
      <c r="G134" s="12"/>
      <c r="H134" s="12"/>
      <c r="I134" s="12"/>
      <c r="J134" s="12"/>
      <c r="K134" s="32"/>
      <c r="L134" s="12"/>
      <c r="M134" s="24"/>
      <c r="N134" s="12"/>
      <c r="O134" s="12"/>
      <c r="P134" s="12"/>
      <c r="Q134" s="12"/>
      <c r="R134" s="12"/>
      <c r="S134" s="12"/>
      <c r="T134" s="12"/>
      <c r="U134" s="12"/>
      <c r="V134" s="12"/>
      <c r="W134" s="32"/>
    </row>
    <row r="135" spans="1:23">
      <c r="A135" s="19" t="s">
        <v>63</v>
      </c>
      <c r="B135" s="12"/>
      <c r="C135" s="24"/>
      <c r="D135" s="12"/>
      <c r="E135" s="12"/>
      <c r="F135" s="12"/>
      <c r="G135" s="12"/>
      <c r="H135" s="12"/>
      <c r="I135" s="12"/>
      <c r="J135" s="12"/>
      <c r="K135" s="32"/>
      <c r="L135" s="12"/>
      <c r="M135" s="24"/>
      <c r="N135" s="12"/>
      <c r="O135" s="12"/>
      <c r="P135" s="12"/>
      <c r="Q135" s="12"/>
      <c r="R135" s="12"/>
      <c r="S135" s="12"/>
      <c r="T135" s="12"/>
      <c r="U135" s="12"/>
      <c r="V135" s="12"/>
      <c r="W135" s="32"/>
    </row>
    <row r="136" spans="1:23">
      <c r="A136" s="20" t="s">
        <v>40</v>
      </c>
      <c r="B136" s="12"/>
      <c r="C136" s="25">
        <v>4800162</v>
      </c>
      <c r="D136" s="14">
        <v>0</v>
      </c>
      <c r="E136" s="14">
        <v>6803815</v>
      </c>
      <c r="F136" s="14">
        <v>3383094</v>
      </c>
      <c r="G136" s="14">
        <v>2628628</v>
      </c>
      <c r="H136" s="14">
        <v>5014069</v>
      </c>
      <c r="I136" s="14">
        <v>783108</v>
      </c>
      <c r="J136" s="14">
        <v>0</v>
      </c>
      <c r="K136" s="33">
        <v>23412876</v>
      </c>
      <c r="L136" s="12"/>
      <c r="M136" s="25">
        <v>4472836</v>
      </c>
      <c r="N136" s="14">
        <v>0</v>
      </c>
      <c r="O136" s="14">
        <v>4931393</v>
      </c>
      <c r="P136" s="14">
        <v>2465365</v>
      </c>
      <c r="Q136" s="14">
        <v>1914722</v>
      </c>
      <c r="R136" s="14">
        <v>917771</v>
      </c>
      <c r="S136" s="14">
        <v>51342</v>
      </c>
      <c r="T136" s="14">
        <v>470943</v>
      </c>
      <c r="U136" s="14">
        <v>87874</v>
      </c>
      <c r="V136" s="14">
        <v>0</v>
      </c>
      <c r="W136" s="33">
        <v>15312246</v>
      </c>
    </row>
    <row r="137" spans="1:23">
      <c r="A137" s="20" t="s">
        <v>41</v>
      </c>
      <c r="B137" s="12"/>
      <c r="C137" s="25">
        <v>4704019</v>
      </c>
      <c r="D137" s="14">
        <v>0</v>
      </c>
      <c r="E137" s="14">
        <v>6327671</v>
      </c>
      <c r="F137" s="14">
        <v>3814777</v>
      </c>
      <c r="G137" s="14">
        <v>2476756</v>
      </c>
      <c r="H137" s="14">
        <v>5249967</v>
      </c>
      <c r="I137" s="14">
        <v>858498</v>
      </c>
      <c r="J137" s="14">
        <v>0</v>
      </c>
      <c r="K137" s="33">
        <v>23431688</v>
      </c>
      <c r="L137" s="12"/>
      <c r="M137" s="25">
        <v>4265604</v>
      </c>
      <c r="N137" s="14">
        <v>0</v>
      </c>
      <c r="O137" s="14">
        <v>4532304</v>
      </c>
      <c r="P137" s="14">
        <v>2782914</v>
      </c>
      <c r="Q137" s="14">
        <v>1732960</v>
      </c>
      <c r="R137" s="14">
        <v>1105154</v>
      </c>
      <c r="S137" s="14">
        <v>30637</v>
      </c>
      <c r="T137" s="14">
        <v>594558</v>
      </c>
      <c r="U137" s="14">
        <v>229044</v>
      </c>
      <c r="V137" s="14">
        <v>0</v>
      </c>
      <c r="W137" s="33">
        <v>15273175</v>
      </c>
    </row>
    <row r="138" spans="1:23">
      <c r="A138" s="20" t="s">
        <v>42</v>
      </c>
      <c r="B138" s="12"/>
      <c r="C138" s="25">
        <v>5414417</v>
      </c>
      <c r="D138" s="14">
        <v>0</v>
      </c>
      <c r="E138" s="14">
        <v>6973471</v>
      </c>
      <c r="F138" s="14">
        <v>4234518</v>
      </c>
      <c r="G138" s="14">
        <v>2752000</v>
      </c>
      <c r="H138" s="14">
        <v>5791886</v>
      </c>
      <c r="I138" s="14">
        <v>310064</v>
      </c>
      <c r="J138" s="14">
        <v>0</v>
      </c>
      <c r="K138" s="33">
        <v>25476356</v>
      </c>
      <c r="L138" s="12"/>
      <c r="M138" s="25">
        <v>4302080</v>
      </c>
      <c r="N138" s="14">
        <v>0</v>
      </c>
      <c r="O138" s="14">
        <v>5102413</v>
      </c>
      <c r="P138" s="14">
        <v>3474788</v>
      </c>
      <c r="Q138" s="14">
        <v>2044822</v>
      </c>
      <c r="R138" s="14">
        <v>450630</v>
      </c>
      <c r="S138" s="14">
        <v>-13296</v>
      </c>
      <c r="T138" s="14">
        <v>499320</v>
      </c>
      <c r="U138" s="14">
        <v>2064021</v>
      </c>
      <c r="V138" s="14">
        <v>0</v>
      </c>
      <c r="W138" s="33">
        <v>17924778</v>
      </c>
    </row>
    <row r="139" spans="1:23">
      <c r="A139" s="20" t="s">
        <v>43</v>
      </c>
      <c r="B139" s="12"/>
      <c r="C139" s="25">
        <v>5211964</v>
      </c>
      <c r="D139" s="14">
        <v>0</v>
      </c>
      <c r="E139" s="14">
        <v>6748617</v>
      </c>
      <c r="F139" s="14">
        <v>3648015</v>
      </c>
      <c r="G139" s="14">
        <v>2474344</v>
      </c>
      <c r="H139" s="14">
        <v>5911323</v>
      </c>
      <c r="I139" s="14">
        <v>924266</v>
      </c>
      <c r="J139" s="14">
        <v>0</v>
      </c>
      <c r="K139" s="33">
        <v>24918529</v>
      </c>
      <c r="L139" s="12"/>
      <c r="M139" s="25">
        <v>5028733</v>
      </c>
      <c r="N139" s="14">
        <v>0</v>
      </c>
      <c r="O139" s="14">
        <v>4732286</v>
      </c>
      <c r="P139" s="14">
        <v>2703232</v>
      </c>
      <c r="Q139" s="14">
        <v>1812664</v>
      </c>
      <c r="R139" s="14">
        <v>1232715</v>
      </c>
      <c r="S139" s="14">
        <v>91788</v>
      </c>
      <c r="T139" s="14">
        <v>612298</v>
      </c>
      <c r="U139" s="14">
        <v>184873</v>
      </c>
      <c r="V139" s="14">
        <v>0</v>
      </c>
      <c r="W139" s="33">
        <v>16398589</v>
      </c>
    </row>
    <row r="140" spans="1:23">
      <c r="A140" s="19" t="s">
        <v>44</v>
      </c>
      <c r="B140" s="12"/>
      <c r="C140" s="26" t="str">
        <f>SUM(C136:C139)</f>
        <v>0</v>
      </c>
      <c r="D140" s="15" t="str">
        <f>SUM(D136:D139)</f>
        <v>0</v>
      </c>
      <c r="E140" s="15" t="str">
        <f>SUM(E136:E139)</f>
        <v>0</v>
      </c>
      <c r="F140" s="15" t="str">
        <f>SUM(F136:F139)</f>
        <v>0</v>
      </c>
      <c r="G140" s="15" t="str">
        <f>SUM(G136:G139)</f>
        <v>0</v>
      </c>
      <c r="H140" s="15" t="str">
        <f>SUM(H136:H139)</f>
        <v>0</v>
      </c>
      <c r="I140" s="15" t="str">
        <f>SUM(I136:I139)</f>
        <v>0</v>
      </c>
      <c r="J140" s="15" t="str">
        <f>SUM(J136:J139)</f>
        <v>0</v>
      </c>
      <c r="K140" s="34" t="str">
        <f>SUM(K136:K139)</f>
        <v>0</v>
      </c>
      <c r="L140" s="12"/>
      <c r="M140" s="26" t="str">
        <f>SUM(M136:M139)</f>
        <v>0</v>
      </c>
      <c r="N140" s="15" t="str">
        <f>SUM(N136:N139)</f>
        <v>0</v>
      </c>
      <c r="O140" s="15" t="str">
        <f>SUM(O136:O139)</f>
        <v>0</v>
      </c>
      <c r="P140" s="15" t="str">
        <f>SUM(P136:P139)</f>
        <v>0</v>
      </c>
      <c r="Q140" s="15" t="str">
        <f>SUM(Q136:Q139)</f>
        <v>0</v>
      </c>
      <c r="R140" s="15" t="str">
        <f>SUM(R136:R139)</f>
        <v>0</v>
      </c>
      <c r="S140" s="15" t="str">
        <f>SUM(S136:S139)</f>
        <v>0</v>
      </c>
      <c r="T140" s="15" t="str">
        <f>SUM(T136:T139)</f>
        <v>0</v>
      </c>
      <c r="U140" s="15" t="str">
        <f>SUM(U136:U139)</f>
        <v>0</v>
      </c>
      <c r="V140" s="15" t="str">
        <f>SUM(V136:V139)</f>
        <v>0</v>
      </c>
      <c r="W140" s="34" t="str">
        <f>SUM(W136:W139)</f>
        <v>0</v>
      </c>
    </row>
    <row r="141" spans="1:23">
      <c r="A141" s="18"/>
      <c r="B141" s="12"/>
      <c r="C141" s="24"/>
      <c r="D141" s="12"/>
      <c r="E141" s="12"/>
      <c r="F141" s="12"/>
      <c r="G141" s="12"/>
      <c r="H141" s="12"/>
      <c r="I141" s="12"/>
      <c r="J141" s="12"/>
      <c r="K141" s="32"/>
      <c r="L141" s="12"/>
      <c r="M141" s="24"/>
      <c r="N141" s="12"/>
      <c r="O141" s="12"/>
      <c r="P141" s="12"/>
      <c r="Q141" s="12"/>
      <c r="R141" s="12"/>
      <c r="S141" s="12"/>
      <c r="T141" s="12"/>
      <c r="U141" s="12"/>
      <c r="V141" s="12"/>
      <c r="W141" s="32"/>
    </row>
    <row r="142" spans="1:23">
      <c r="A142" s="19" t="s">
        <v>64</v>
      </c>
      <c r="B142" s="12"/>
      <c r="C142" s="24"/>
      <c r="D142" s="12"/>
      <c r="E142" s="12"/>
      <c r="F142" s="12"/>
      <c r="G142" s="12"/>
      <c r="H142" s="12"/>
      <c r="I142" s="12"/>
      <c r="J142" s="12"/>
      <c r="K142" s="32"/>
      <c r="L142" s="12"/>
      <c r="M142" s="24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20" t="s">
        <v>40</v>
      </c>
      <c r="B143" s="12"/>
      <c r="C143" s="25">
        <v>709245</v>
      </c>
      <c r="D143" s="14">
        <v>7103</v>
      </c>
      <c r="E143" s="14">
        <v>1027071</v>
      </c>
      <c r="F143" s="14">
        <v>19997</v>
      </c>
      <c r="G143" s="14">
        <v>133342</v>
      </c>
      <c r="H143" s="14">
        <v>1239205</v>
      </c>
      <c r="I143" s="14">
        <v>322716</v>
      </c>
      <c r="J143" s="14"/>
      <c r="K143" s="33">
        <v>3458679</v>
      </c>
      <c r="L143" s="12"/>
      <c r="M143" s="25">
        <v>637028</v>
      </c>
      <c r="N143" s="14">
        <v>35029</v>
      </c>
      <c r="O143" s="14">
        <v>192142</v>
      </c>
      <c r="P143" s="14">
        <v>14613</v>
      </c>
      <c r="Q143" s="14">
        <v>42903</v>
      </c>
      <c r="R143" s="14">
        <v>70800</v>
      </c>
      <c r="S143" s="14">
        <v>369345</v>
      </c>
      <c r="T143" s="14"/>
      <c r="U143" s="14">
        <v>337270</v>
      </c>
      <c r="V143" s="14">
        <v>47670</v>
      </c>
      <c r="W143" s="33">
        <v>1746800</v>
      </c>
    </row>
    <row r="144" spans="1:23">
      <c r="A144" s="20" t="s">
        <v>41</v>
      </c>
      <c r="B144" s="12"/>
      <c r="C144" s="25">
        <v>719803</v>
      </c>
      <c r="D144" s="14">
        <v>27008</v>
      </c>
      <c r="E144" s="14">
        <v>1040770</v>
      </c>
      <c r="F144" s="14">
        <v>37612</v>
      </c>
      <c r="G144" s="14">
        <v>106801</v>
      </c>
      <c r="H144" s="14">
        <v>1310050</v>
      </c>
      <c r="I144" s="14">
        <v>328289</v>
      </c>
      <c r="J144" s="14"/>
      <c r="K144" s="33">
        <v>3570333</v>
      </c>
      <c r="L144" s="12"/>
      <c r="M144" s="25">
        <v>591405</v>
      </c>
      <c r="N144" s="14">
        <v>5132</v>
      </c>
      <c r="O144" s="14">
        <v>623880</v>
      </c>
      <c r="P144" s="14">
        <v>3316</v>
      </c>
      <c r="Q144" s="14">
        <v>51393</v>
      </c>
      <c r="R144" s="14">
        <v>72830</v>
      </c>
      <c r="S144" s="14">
        <v>150481</v>
      </c>
      <c r="T144" s="14"/>
      <c r="U144" s="14">
        <v>521358</v>
      </c>
      <c r="V144" s="14"/>
      <c r="W144" s="33">
        <v>2019795</v>
      </c>
    </row>
    <row r="145" spans="1:23">
      <c r="A145" s="20" t="s">
        <v>42</v>
      </c>
      <c r="B145" s="12"/>
      <c r="C145" s="25">
        <v>639230</v>
      </c>
      <c r="D145" s="14">
        <v>17209</v>
      </c>
      <c r="E145" s="14">
        <v>1070291</v>
      </c>
      <c r="F145" s="14">
        <v>21995</v>
      </c>
      <c r="G145" s="14">
        <v>95101</v>
      </c>
      <c r="H145" s="14">
        <v>1150301</v>
      </c>
      <c r="I145" s="14">
        <v>343686</v>
      </c>
      <c r="J145" s="14"/>
      <c r="K145" s="33">
        <v>3337813</v>
      </c>
      <c r="L145" s="12"/>
      <c r="M145" s="25">
        <v>516698</v>
      </c>
      <c r="N145" s="14">
        <v>35937</v>
      </c>
      <c r="O145" s="14">
        <v>528751</v>
      </c>
      <c r="P145" s="14">
        <v>9158</v>
      </c>
      <c r="Q145" s="14">
        <v>47607</v>
      </c>
      <c r="R145" s="14">
        <v>82335</v>
      </c>
      <c r="S145" s="14">
        <v>55550</v>
      </c>
      <c r="T145" s="14"/>
      <c r="U145" s="14">
        <v>313663</v>
      </c>
      <c r="V145" s="14"/>
      <c r="W145" s="33">
        <v>1589699</v>
      </c>
    </row>
    <row r="146" spans="1:23">
      <c r="A146" s="20" t="s">
        <v>43</v>
      </c>
      <c r="B146" s="12"/>
      <c r="C146" s="25">
        <v>747004</v>
      </c>
      <c r="D146" s="14">
        <v>-6341</v>
      </c>
      <c r="E146" s="14">
        <v>1013049</v>
      </c>
      <c r="F146" s="14">
        <v>18298</v>
      </c>
      <c r="G146" s="14">
        <v>165037</v>
      </c>
      <c r="H146" s="14">
        <v>1335953</v>
      </c>
      <c r="I146" s="14">
        <v>383100</v>
      </c>
      <c r="J146" s="14"/>
      <c r="K146" s="33">
        <v>3656100</v>
      </c>
      <c r="L146" s="12"/>
      <c r="M146" s="25">
        <v>636430</v>
      </c>
      <c r="N146" s="14">
        <v>5483</v>
      </c>
      <c r="O146" s="14">
        <v>663027</v>
      </c>
      <c r="P146" s="14">
        <v>18492</v>
      </c>
      <c r="Q146" s="14">
        <v>68503</v>
      </c>
      <c r="R146" s="14">
        <v>95221</v>
      </c>
      <c r="S146" s="14">
        <v>36881</v>
      </c>
      <c r="T146" s="14"/>
      <c r="U146" s="14">
        <v>185575</v>
      </c>
      <c r="V146" s="14"/>
      <c r="W146" s="33">
        <v>1709612</v>
      </c>
    </row>
    <row r="147" spans="1:23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15" t="str">
        <f>SUM(I143:I146)</f>
        <v>0</v>
      </c>
      <c r="J147" s="15" t="str">
        <f>SUM(J143:J146)</f>
        <v>0</v>
      </c>
      <c r="K147" s="34" t="str">
        <f>SUM(K143:K146)</f>
        <v>0</v>
      </c>
      <c r="L147" s="12"/>
      <c r="M147" s="26" t="str">
        <f>SUM(M143:M146)</f>
        <v>0</v>
      </c>
      <c r="N147" s="15" t="str">
        <f>SUM(N143:N146)</f>
        <v>0</v>
      </c>
      <c r="O147" s="15" t="str">
        <f>SUM(O143:O146)</f>
        <v>0</v>
      </c>
      <c r="P147" s="15" t="str">
        <f>SUM(P143:P146)</f>
        <v>0</v>
      </c>
      <c r="Q147" s="15" t="str">
        <f>SUM(Q143:Q146)</f>
        <v>0</v>
      </c>
      <c r="R147" s="15" t="str">
        <f>SUM(R143:R146)</f>
        <v>0</v>
      </c>
      <c r="S147" s="15" t="str">
        <f>SUM(S143:S146)</f>
        <v>0</v>
      </c>
      <c r="T147" s="15" t="str">
        <f>SUM(T143:T146)</f>
        <v>0</v>
      </c>
      <c r="U147" s="15" t="str">
        <f>SUM(U143:U146)</f>
        <v>0</v>
      </c>
      <c r="V147" s="15" t="str">
        <f>SUM(V143:V146)</f>
        <v>0</v>
      </c>
      <c r="W147" s="34" t="str">
        <f>SUM(W143:W146)</f>
        <v>0</v>
      </c>
    </row>
    <row r="148" spans="1:23">
      <c r="A148" s="18"/>
      <c r="B148" s="12"/>
      <c r="C148" s="24"/>
      <c r="D148" s="12"/>
      <c r="E148" s="12"/>
      <c r="F148" s="12"/>
      <c r="G148" s="12"/>
      <c r="H148" s="12"/>
      <c r="I148" s="12"/>
      <c r="J148" s="12"/>
      <c r="K148" s="32"/>
      <c r="L148" s="12"/>
      <c r="M148" s="24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19" t="s">
        <v>65</v>
      </c>
      <c r="B149" s="12"/>
      <c r="C149" s="24"/>
      <c r="D149" s="12"/>
      <c r="E149" s="12"/>
      <c r="F149" s="12"/>
      <c r="G149" s="12"/>
      <c r="H149" s="12"/>
      <c r="I149" s="12"/>
      <c r="J149" s="12"/>
      <c r="K149" s="32"/>
      <c r="L149" s="12"/>
      <c r="M149" s="24"/>
      <c r="N149" s="12"/>
      <c r="O149" s="12"/>
      <c r="P149" s="12"/>
      <c r="Q149" s="12"/>
      <c r="R149" s="12"/>
      <c r="S149" s="12"/>
      <c r="T149" s="12"/>
      <c r="U149" s="12"/>
      <c r="V149" s="12"/>
      <c r="W149" s="32"/>
    </row>
    <row r="150" spans="1:23">
      <c r="A150" s="20" t="s">
        <v>40</v>
      </c>
      <c r="B150" s="12"/>
      <c r="C150" s="25">
        <v>2020335</v>
      </c>
      <c r="D150" s="14"/>
      <c r="E150" s="14">
        <v>3650210</v>
      </c>
      <c r="F150" s="14">
        <v>1943098</v>
      </c>
      <c r="G150" s="14">
        <v>574331</v>
      </c>
      <c r="H150" s="14">
        <v>2548403.06</v>
      </c>
      <c r="I150" s="14">
        <v>140857.13</v>
      </c>
      <c r="J150" s="14"/>
      <c r="K150" s="33">
        <v>10877234.19</v>
      </c>
      <c r="L150" s="12"/>
      <c r="M150" s="25">
        <v>699656.15</v>
      </c>
      <c r="N150" s="14"/>
      <c r="O150" s="14">
        <v>1788602.93</v>
      </c>
      <c r="P150" s="14">
        <v>952118.02</v>
      </c>
      <c r="Q150" s="14">
        <v>281422.19</v>
      </c>
      <c r="R150" s="14">
        <v>1248717.47</v>
      </c>
      <c r="S150" s="14">
        <v>69019.99</v>
      </c>
      <c r="T150" s="14"/>
      <c r="U150" s="14"/>
      <c r="V150" s="14"/>
      <c r="W150" s="33">
        <v>5039536.75</v>
      </c>
    </row>
    <row r="151" spans="1:23">
      <c r="A151" s="20" t="s">
        <v>41</v>
      </c>
      <c r="B151" s="12"/>
      <c r="C151" s="25">
        <v>1850891</v>
      </c>
      <c r="D151" s="14"/>
      <c r="E151" s="14">
        <v>3724282.51</v>
      </c>
      <c r="F151" s="14">
        <v>2219181</v>
      </c>
      <c r="G151" s="14">
        <v>635989</v>
      </c>
      <c r="H151" s="14">
        <v>2500691</v>
      </c>
      <c r="I151" s="14">
        <v>352803.4</v>
      </c>
      <c r="J151" s="14">
        <v>6798.98</v>
      </c>
      <c r="K151" s="33">
        <v>11290636.89</v>
      </c>
      <c r="L151" s="12"/>
      <c r="M151" s="25">
        <v>566487.26</v>
      </c>
      <c r="N151" s="14"/>
      <c r="O151" s="14">
        <v>1899384.1</v>
      </c>
      <c r="P151" s="14">
        <v>1131782.3</v>
      </c>
      <c r="Q151" s="14">
        <v>324354.39</v>
      </c>
      <c r="R151" s="14">
        <v>1275351.89</v>
      </c>
      <c r="S151" s="14">
        <v>179929.74</v>
      </c>
      <c r="T151" s="14"/>
      <c r="U151" s="14"/>
      <c r="V151" s="14"/>
      <c r="W151" s="33">
        <v>5377289.68</v>
      </c>
    </row>
    <row r="152" spans="1:23">
      <c r="A152" s="20" t="s">
        <v>42</v>
      </c>
      <c r="B152" s="12"/>
      <c r="C152" s="25">
        <v>1738359</v>
      </c>
      <c r="D152" s="14"/>
      <c r="E152" s="14">
        <v>3927275</v>
      </c>
      <c r="F152" s="14">
        <v>2036696</v>
      </c>
      <c r="G152" s="14">
        <v>631865</v>
      </c>
      <c r="H152" s="14">
        <v>2839981.55</v>
      </c>
      <c r="I152" s="14">
        <v>286953</v>
      </c>
      <c r="J152" s="14">
        <v>11454.21</v>
      </c>
      <c r="K152" s="33">
        <v>11472583.76</v>
      </c>
      <c r="L152" s="12"/>
      <c r="M152" s="25">
        <v>851795.91</v>
      </c>
      <c r="N152" s="14"/>
      <c r="O152" s="14">
        <v>1924364.75</v>
      </c>
      <c r="P152" s="14">
        <v>997981.04</v>
      </c>
      <c r="Q152" s="14">
        <v>309613.85</v>
      </c>
      <c r="R152" s="14">
        <v>1108484.78</v>
      </c>
      <c r="S152" s="14">
        <v>286953</v>
      </c>
      <c r="T152" s="14"/>
      <c r="U152" s="14"/>
      <c r="V152" s="14"/>
      <c r="W152" s="33">
        <v>5479193.33</v>
      </c>
    </row>
    <row r="153" spans="1:23">
      <c r="A153" s="20" t="s">
        <v>43</v>
      </c>
      <c r="B153" s="12"/>
      <c r="C153" s="25">
        <v>2139342</v>
      </c>
      <c r="D153" s="14">
        <v>0</v>
      </c>
      <c r="E153" s="14">
        <v>3930198.07</v>
      </c>
      <c r="F153" s="14">
        <v>2471077</v>
      </c>
      <c r="G153" s="14">
        <v>772952</v>
      </c>
      <c r="H153" s="14">
        <v>2608625.2</v>
      </c>
      <c r="I153" s="14">
        <v>302760.99</v>
      </c>
      <c r="J153" s="14"/>
      <c r="K153" s="33">
        <v>12224955.26</v>
      </c>
      <c r="L153" s="12"/>
      <c r="M153" s="25">
        <v>1112457.84</v>
      </c>
      <c r="N153" s="14"/>
      <c r="O153" s="14">
        <v>2584047.29</v>
      </c>
      <c r="P153" s="14">
        <v>1655624.59</v>
      </c>
      <c r="Q153" s="14">
        <v>517877.84</v>
      </c>
      <c r="R153" s="14">
        <v>1747778.88</v>
      </c>
      <c r="S153" s="14">
        <v>202849.86</v>
      </c>
      <c r="T153" s="14">
        <v>320901.31</v>
      </c>
      <c r="U153" s="14"/>
      <c r="V153" s="14"/>
      <c r="W153" s="33">
        <v>8141537.61</v>
      </c>
    </row>
    <row r="154" spans="1:23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15" t="str">
        <f>SUM(I150:I153)</f>
        <v>0</v>
      </c>
      <c r="J154" s="15" t="str">
        <f>SUM(J150:J153)</f>
        <v>0</v>
      </c>
      <c r="K154" s="34" t="str">
        <f>SUM(K150:K153)</f>
        <v>0</v>
      </c>
      <c r="L154" s="12"/>
      <c r="M154" s="26" t="str">
        <f>SUM(M150:M153)</f>
        <v>0</v>
      </c>
      <c r="N154" s="15" t="str">
        <f>SUM(N150:N153)</f>
        <v>0</v>
      </c>
      <c r="O154" s="15" t="str">
        <f>SUM(O150:O153)</f>
        <v>0</v>
      </c>
      <c r="P154" s="15" t="str">
        <f>SUM(P150:P153)</f>
        <v>0</v>
      </c>
      <c r="Q154" s="15" t="str">
        <f>SUM(Q150:Q153)</f>
        <v>0</v>
      </c>
      <c r="R154" s="15" t="str">
        <f>SUM(R150:R153)</f>
        <v>0</v>
      </c>
      <c r="S154" s="15" t="str">
        <f>SUM(S150:S153)</f>
        <v>0</v>
      </c>
      <c r="T154" s="15" t="str">
        <f>SUM(T150:T153)</f>
        <v>0</v>
      </c>
      <c r="U154" s="15" t="str">
        <f>SUM(U150:U153)</f>
        <v>0</v>
      </c>
      <c r="V154" s="15" t="str">
        <f>SUM(V150:V153)</f>
        <v>0</v>
      </c>
      <c r="W154" s="34" t="str">
        <f>SUM(W150:W153)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19" t="s">
        <v>66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40</v>
      </c>
      <c r="B157" s="12"/>
      <c r="C157" s="25">
        <v>4697199.85</v>
      </c>
      <c r="D157" s="14">
        <v>355774.19</v>
      </c>
      <c r="E157" s="14">
        <v>27558241.52</v>
      </c>
      <c r="F157" s="14">
        <v>7945594.39</v>
      </c>
      <c r="G157" s="14">
        <v>2933554.99</v>
      </c>
      <c r="H157" s="14">
        <v>13224800.3</v>
      </c>
      <c r="I157" s="14">
        <v>861176.83</v>
      </c>
      <c r="J157" s="14"/>
      <c r="K157" s="33">
        <v>57576342.07</v>
      </c>
      <c r="L157" s="12"/>
      <c r="M157" s="25">
        <v>4189034.74</v>
      </c>
      <c r="N157" s="14">
        <v>334721.98</v>
      </c>
      <c r="O157" s="14">
        <v>21510231.96</v>
      </c>
      <c r="P157" s="14">
        <v>5998644.79</v>
      </c>
      <c r="Q157" s="14">
        <v>2224673.72</v>
      </c>
      <c r="R157" s="14">
        <v>5500792.29</v>
      </c>
      <c r="S157" s="14">
        <v>390620.82</v>
      </c>
      <c r="T157" s="14">
        <v>659532.79</v>
      </c>
      <c r="U157" s="14">
        <v>386436.41</v>
      </c>
      <c r="V157" s="14"/>
      <c r="W157" s="33">
        <v>41194689.5</v>
      </c>
    </row>
    <row r="158" spans="1:23">
      <c r="A158" s="20" t="s">
        <v>41</v>
      </c>
      <c r="B158" s="12"/>
      <c r="C158" s="25">
        <v>4560865.71</v>
      </c>
      <c r="D158" s="14">
        <v>476203.8</v>
      </c>
      <c r="E158" s="14">
        <v>24618709.27</v>
      </c>
      <c r="F158" s="14">
        <v>7900808.59</v>
      </c>
      <c r="G158" s="14">
        <v>2649756.77</v>
      </c>
      <c r="H158" s="14">
        <v>13162497.07</v>
      </c>
      <c r="I158" s="14">
        <v>755083.1</v>
      </c>
      <c r="J158" s="14"/>
      <c r="K158" s="33">
        <v>54123924.31</v>
      </c>
      <c r="L158" s="12"/>
      <c r="M158" s="25">
        <v>4086156.96</v>
      </c>
      <c r="N158" s="14">
        <v>446724.03</v>
      </c>
      <c r="O158" s="14">
        <v>19262705.89</v>
      </c>
      <c r="P158" s="14">
        <v>5938867</v>
      </c>
      <c r="Q158" s="14">
        <v>2012991.63</v>
      </c>
      <c r="R158" s="14">
        <v>5288765.52</v>
      </c>
      <c r="S158" s="14">
        <v>487656.43</v>
      </c>
      <c r="T158" s="14">
        <v>878245.05</v>
      </c>
      <c r="U158" s="14">
        <v>203688.88</v>
      </c>
      <c r="V158" s="14"/>
      <c r="W158" s="33">
        <v>38605801.39</v>
      </c>
    </row>
    <row r="159" spans="1:23">
      <c r="A159" s="20" t="s">
        <v>42</v>
      </c>
      <c r="B159" s="12"/>
      <c r="C159" s="25">
        <v>4604072.76</v>
      </c>
      <c r="D159" s="14">
        <v>442009.82</v>
      </c>
      <c r="E159" s="14">
        <v>26162644.33</v>
      </c>
      <c r="F159" s="14">
        <v>8469058.29</v>
      </c>
      <c r="G159" s="14">
        <v>2906128.88</v>
      </c>
      <c r="H159" s="14">
        <v>12244770.85</v>
      </c>
      <c r="I159" s="14">
        <v>811626.47</v>
      </c>
      <c r="J159" s="14"/>
      <c r="K159" s="33">
        <v>55640311.4</v>
      </c>
      <c r="L159" s="12"/>
      <c r="M159" s="25">
        <v>4133434.02</v>
      </c>
      <c r="N159" s="14">
        <v>395077.81</v>
      </c>
      <c r="O159" s="14">
        <v>19885670.4</v>
      </c>
      <c r="P159" s="14">
        <v>6246697.59</v>
      </c>
      <c r="Q159" s="14">
        <v>2211045.92</v>
      </c>
      <c r="R159" s="14">
        <v>4757435.03</v>
      </c>
      <c r="S159" s="14">
        <v>511536.45</v>
      </c>
      <c r="T159" s="14">
        <v>451439.8</v>
      </c>
      <c r="U159" s="14">
        <v>396827.64</v>
      </c>
      <c r="V159" s="14"/>
      <c r="W159" s="33">
        <v>38989164.66</v>
      </c>
    </row>
    <row r="160" spans="1:23">
      <c r="A160" s="20" t="s">
        <v>43</v>
      </c>
      <c r="B160" s="12"/>
      <c r="C160" s="25">
        <v>5184837.48</v>
      </c>
      <c r="D160" s="14">
        <v>414915.17</v>
      </c>
      <c r="E160" s="14">
        <v>28063588.41</v>
      </c>
      <c r="F160" s="14">
        <v>10099267.39</v>
      </c>
      <c r="G160" s="14">
        <v>3212597.93</v>
      </c>
      <c r="H160" s="14">
        <v>13184860.79</v>
      </c>
      <c r="I160" s="14">
        <v>760842.48</v>
      </c>
      <c r="J160" s="14"/>
      <c r="K160" s="33">
        <v>60920909.65</v>
      </c>
      <c r="L160" s="12"/>
      <c r="M160" s="25">
        <v>4626898.42</v>
      </c>
      <c r="N160" s="14">
        <v>381452.11</v>
      </c>
      <c r="O160" s="14">
        <v>21405174.94</v>
      </c>
      <c r="P160" s="14">
        <v>7367453.97</v>
      </c>
      <c r="Q160" s="14">
        <v>2436522.55</v>
      </c>
      <c r="R160" s="14">
        <v>4775524.66</v>
      </c>
      <c r="S160" s="14">
        <v>481494.68</v>
      </c>
      <c r="T160" s="14">
        <v>745517.32</v>
      </c>
      <c r="U160" s="14">
        <v>484055.5</v>
      </c>
      <c r="V160" s="14"/>
      <c r="W160" s="33">
        <v>42704094.15</v>
      </c>
    </row>
    <row r="161" spans="1:2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15" t="str">
        <f>SUM(I157:I160)</f>
        <v>0</v>
      </c>
      <c r="J161" s="15" t="str">
        <f>SUM(J157:J160)</f>
        <v>0</v>
      </c>
      <c r="K161" s="34" t="str">
        <f>SUM(K157:K160)</f>
        <v>0</v>
      </c>
      <c r="L161" s="12"/>
      <c r="M161" s="26" t="str">
        <f>SUM(M157:M160)</f>
        <v>0</v>
      </c>
      <c r="N161" s="15" t="str">
        <f>SUM(N157:N160)</f>
        <v>0</v>
      </c>
      <c r="O161" s="15" t="str">
        <f>SUM(O157:O160)</f>
        <v>0</v>
      </c>
      <c r="P161" s="15" t="str">
        <f>SUM(P157:P160)</f>
        <v>0</v>
      </c>
      <c r="Q161" s="15" t="str">
        <f>SUM(Q157:Q160)</f>
        <v>0</v>
      </c>
      <c r="R161" s="15" t="str">
        <f>SUM(R157:R160)</f>
        <v>0</v>
      </c>
      <c r="S161" s="15" t="str">
        <f>SUM(S157:S160)</f>
        <v>0</v>
      </c>
      <c r="T161" s="15" t="str">
        <f>SUM(T157:T160)</f>
        <v>0</v>
      </c>
      <c r="U161" s="15" t="str">
        <f>SUM(U157:U160)</f>
        <v>0</v>
      </c>
      <c r="V161" s="15" t="str">
        <f>SUM(V157:V160)</f>
        <v>0</v>
      </c>
      <c r="W161" s="34" t="str">
        <f>SUM(W157:W160)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67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>
        <v>10364979.63</v>
      </c>
      <c r="D164" s="14">
        <v>385652.69</v>
      </c>
      <c r="E164" s="14">
        <v>7046354.25</v>
      </c>
      <c r="F164" s="14">
        <v>12769872.71</v>
      </c>
      <c r="G164" s="14">
        <v>3210755.91</v>
      </c>
      <c r="H164" s="14">
        <v>4997433.77</v>
      </c>
      <c r="I164" s="14">
        <v>1305761.46</v>
      </c>
      <c r="J164" s="14"/>
      <c r="K164" s="33">
        <v>40080810.42</v>
      </c>
      <c r="L164" s="12"/>
      <c r="M164" s="25">
        <v>9598411.21</v>
      </c>
      <c r="N164" s="14">
        <v>372211.25</v>
      </c>
      <c r="O164" s="14">
        <v>5929369.63</v>
      </c>
      <c r="P164" s="14">
        <v>10021912.69</v>
      </c>
      <c r="Q164" s="14">
        <v>1842161.54</v>
      </c>
      <c r="R164" s="14">
        <v>2903478.32</v>
      </c>
      <c r="S164" s="14">
        <v>777979.91</v>
      </c>
      <c r="T164" s="14"/>
      <c r="U164" s="14">
        <v>831944.91</v>
      </c>
      <c r="V164" s="14"/>
      <c r="W164" s="33">
        <v>32277469.46</v>
      </c>
    </row>
    <row r="165" spans="1:23">
      <c r="A165" s="20" t="s">
        <v>41</v>
      </c>
      <c r="B165" s="12"/>
      <c r="C165" s="25">
        <v>9372956.77</v>
      </c>
      <c r="D165" s="14">
        <v>349906.45</v>
      </c>
      <c r="E165" s="14">
        <v>6701729.69</v>
      </c>
      <c r="F165" s="14">
        <v>12622130.82</v>
      </c>
      <c r="G165" s="14">
        <v>3202943.13</v>
      </c>
      <c r="H165" s="14">
        <v>5064168.3</v>
      </c>
      <c r="I165" s="14">
        <v>1131097.06</v>
      </c>
      <c r="J165" s="14"/>
      <c r="K165" s="33">
        <v>38444932.22</v>
      </c>
      <c r="L165" s="12"/>
      <c r="M165" s="25">
        <v>9041555.66</v>
      </c>
      <c r="N165" s="14">
        <v>328568.14</v>
      </c>
      <c r="O165" s="14">
        <v>5532049.16</v>
      </c>
      <c r="P165" s="14">
        <v>10086745.12</v>
      </c>
      <c r="Q165" s="14">
        <v>2202078.26</v>
      </c>
      <c r="R165" s="14">
        <v>2955655.82</v>
      </c>
      <c r="S165" s="14">
        <v>859033.5</v>
      </c>
      <c r="T165" s="14"/>
      <c r="U165" s="14">
        <v>667116.35</v>
      </c>
      <c r="V165" s="14"/>
      <c r="W165" s="33">
        <v>31672802.01</v>
      </c>
    </row>
    <row r="166" spans="1:23">
      <c r="A166" s="20" t="s">
        <v>42</v>
      </c>
      <c r="B166" s="12"/>
      <c r="C166" s="25">
        <v>10685203.71</v>
      </c>
      <c r="D166" s="14">
        <v>559390.77</v>
      </c>
      <c r="E166" s="14">
        <v>7261000.84</v>
      </c>
      <c r="F166" s="14">
        <v>12607047.99</v>
      </c>
      <c r="G166" s="14">
        <v>3597598.52</v>
      </c>
      <c r="H166" s="14">
        <v>4884384.51</v>
      </c>
      <c r="I166" s="14">
        <v>1014215.74</v>
      </c>
      <c r="J166" s="14"/>
      <c r="K166" s="33">
        <v>40608842.08</v>
      </c>
      <c r="L166" s="12"/>
      <c r="M166" s="25">
        <v>10322405.57</v>
      </c>
      <c r="N166" s="14">
        <v>573700.49</v>
      </c>
      <c r="O166" s="14">
        <v>6301380.15</v>
      </c>
      <c r="P166" s="14">
        <v>9896856.24</v>
      </c>
      <c r="Q166" s="14">
        <v>2063826.29</v>
      </c>
      <c r="R166" s="14">
        <v>2863161.47</v>
      </c>
      <c r="S166" s="14">
        <v>520170.72</v>
      </c>
      <c r="T166" s="14"/>
      <c r="U166" s="14">
        <v>891106.38</v>
      </c>
      <c r="V166" s="14"/>
      <c r="W166" s="33">
        <v>33432607.31</v>
      </c>
    </row>
    <row r="167" spans="1:23">
      <c r="A167" s="20" t="s">
        <v>43</v>
      </c>
      <c r="B167" s="12"/>
      <c r="C167" s="25">
        <v>11010213</v>
      </c>
      <c r="D167" s="14">
        <v>656038.82</v>
      </c>
      <c r="E167" s="14">
        <v>8309048.7</v>
      </c>
      <c r="F167" s="14">
        <v>14286869.97</v>
      </c>
      <c r="G167" s="14">
        <v>4725216.94</v>
      </c>
      <c r="H167" s="14">
        <v>5014271.83</v>
      </c>
      <c r="I167" s="14">
        <v>1160953.22</v>
      </c>
      <c r="J167" s="14"/>
      <c r="K167" s="33">
        <v>45162612.48</v>
      </c>
      <c r="L167" s="12"/>
      <c r="M167" s="25">
        <v>9910414.84</v>
      </c>
      <c r="N167" s="14">
        <v>598877.58</v>
      </c>
      <c r="O167" s="14">
        <v>7260782.97</v>
      </c>
      <c r="P167" s="14">
        <v>11219614.26</v>
      </c>
      <c r="Q167" s="14">
        <v>3803887</v>
      </c>
      <c r="R167" s="14">
        <v>2889541.51</v>
      </c>
      <c r="S167" s="14">
        <v>660329.03</v>
      </c>
      <c r="T167" s="14"/>
      <c r="U167" s="14">
        <v>1070738.52</v>
      </c>
      <c r="V167" s="14"/>
      <c r="W167" s="33">
        <v>37414185.71</v>
      </c>
    </row>
    <row r="168" spans="1:2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15" t="str">
        <f>SUM(J164:J167)</f>
        <v>0</v>
      </c>
      <c r="K168" s="34" t="str">
        <f>SUM(K164:K167)</f>
        <v>0</v>
      </c>
      <c r="L168" s="12"/>
      <c r="M168" s="26" t="str">
        <f>SUM(M164:M167)</f>
        <v>0</v>
      </c>
      <c r="N168" s="15" t="str">
        <f>SUM(N164:N167)</f>
        <v>0</v>
      </c>
      <c r="O168" s="15" t="str">
        <f>SUM(O164:O167)</f>
        <v>0</v>
      </c>
      <c r="P168" s="15" t="str">
        <f>SUM(P164:P167)</f>
        <v>0</v>
      </c>
      <c r="Q168" s="15" t="str">
        <f>SUM(Q164:Q167)</f>
        <v>0</v>
      </c>
      <c r="R168" s="15" t="str">
        <f>SUM(R164:R167)</f>
        <v>0</v>
      </c>
      <c r="S168" s="15" t="str">
        <f>SUM(S164:S167)</f>
        <v>0</v>
      </c>
      <c r="T168" s="15" t="str">
        <f>SUM(T164:T167)</f>
        <v>0</v>
      </c>
      <c r="U168" s="15" t="str">
        <f>SUM(U164:U167)</f>
        <v>0</v>
      </c>
      <c r="V168" s="15" t="str">
        <f>SUM(V164:V167)</f>
        <v>0</v>
      </c>
      <c r="W168" s="34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19" t="s">
        <v>68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40</v>
      </c>
      <c r="B171" s="12"/>
      <c r="C171" s="25">
        <v>210264</v>
      </c>
      <c r="D171" s="14"/>
      <c r="E171" s="14">
        <v>646108</v>
      </c>
      <c r="F171" s="14"/>
      <c r="G171" s="14"/>
      <c r="H171" s="14">
        <v>421424</v>
      </c>
      <c r="I171" s="14">
        <v>90570</v>
      </c>
      <c r="J171" s="14">
        <v>0</v>
      </c>
      <c r="K171" s="33">
        <v>1368366</v>
      </c>
      <c r="L171" s="12"/>
      <c r="M171" s="25">
        <v>34486</v>
      </c>
      <c r="N171" s="14"/>
      <c r="O171" s="14">
        <v>337245</v>
      </c>
      <c r="P171" s="14"/>
      <c r="Q171" s="14"/>
      <c r="R171" s="14">
        <v>213095</v>
      </c>
      <c r="S171" s="14"/>
      <c r="T171" s="14">
        <v>33163</v>
      </c>
      <c r="U171" s="14">
        <v>13933</v>
      </c>
      <c r="V171" s="14"/>
      <c r="W171" s="33">
        <v>631922</v>
      </c>
    </row>
    <row r="172" spans="1:23">
      <c r="A172" s="20" t="s">
        <v>41</v>
      </c>
      <c r="B172" s="12"/>
      <c r="C172" s="25">
        <v>242930</v>
      </c>
      <c r="D172" s="14"/>
      <c r="E172" s="14">
        <v>637347</v>
      </c>
      <c r="F172" s="14"/>
      <c r="G172" s="14"/>
      <c r="H172" s="14">
        <v>536655</v>
      </c>
      <c r="I172" s="14">
        <v>145666</v>
      </c>
      <c r="J172" s="14">
        <v>0</v>
      </c>
      <c r="K172" s="33">
        <v>1562598</v>
      </c>
      <c r="L172" s="12"/>
      <c r="M172" s="25">
        <v>137477</v>
      </c>
      <c r="N172" s="14"/>
      <c r="O172" s="14">
        <v>291555</v>
      </c>
      <c r="P172" s="14"/>
      <c r="Q172" s="14"/>
      <c r="R172" s="14">
        <v>172753</v>
      </c>
      <c r="S172" s="14"/>
      <c r="T172" s="14">
        <v>15848</v>
      </c>
      <c r="U172" s="14">
        <v>26786</v>
      </c>
      <c r="V172" s="14"/>
      <c r="W172" s="33">
        <v>644419</v>
      </c>
    </row>
    <row r="173" spans="1:23">
      <c r="A173" s="20" t="s">
        <v>42</v>
      </c>
      <c r="B173" s="12"/>
      <c r="C173" s="25">
        <v>240750</v>
      </c>
      <c r="D173" s="14"/>
      <c r="E173" s="14">
        <v>593383</v>
      </c>
      <c r="F173" s="14"/>
      <c r="G173" s="14"/>
      <c r="H173" s="14">
        <v>499040</v>
      </c>
      <c r="I173" s="14">
        <v>124061</v>
      </c>
      <c r="J173" s="14"/>
      <c r="K173" s="33">
        <v>1457234</v>
      </c>
      <c r="L173" s="12"/>
      <c r="M173" s="25">
        <v>261237</v>
      </c>
      <c r="N173" s="14"/>
      <c r="O173" s="14">
        <v>289697</v>
      </c>
      <c r="P173" s="14"/>
      <c r="Q173" s="14"/>
      <c r="R173" s="14">
        <v>207855</v>
      </c>
      <c r="S173" s="14"/>
      <c r="T173" s="14">
        <v>13004</v>
      </c>
      <c r="U173" s="14">
        <v>20516</v>
      </c>
      <c r="V173" s="14"/>
      <c r="W173" s="33">
        <v>792309</v>
      </c>
    </row>
    <row r="174" spans="1:23">
      <c r="A174" s="20" t="s">
        <v>43</v>
      </c>
      <c r="B174" s="12"/>
      <c r="C174" s="25">
        <v>250262</v>
      </c>
      <c r="D174" s="14"/>
      <c r="E174" s="14">
        <v>630752</v>
      </c>
      <c r="F174" s="14"/>
      <c r="G174" s="14"/>
      <c r="H174" s="14">
        <v>492885</v>
      </c>
      <c r="I174" s="14">
        <v>53322</v>
      </c>
      <c r="J174" s="14"/>
      <c r="K174" s="33">
        <v>1427221</v>
      </c>
      <c r="L174" s="12"/>
      <c r="M174" s="25">
        <v>257835</v>
      </c>
      <c r="N174" s="14"/>
      <c r="O174" s="14">
        <v>297526</v>
      </c>
      <c r="P174" s="14"/>
      <c r="Q174" s="14"/>
      <c r="R174" s="14">
        <v>187943</v>
      </c>
      <c r="S174" s="14"/>
      <c r="T174" s="14">
        <v>24832</v>
      </c>
      <c r="U174" s="14">
        <v>-12697</v>
      </c>
      <c r="V174" s="14"/>
      <c r="W174" s="33">
        <v>755439</v>
      </c>
    </row>
    <row r="175" spans="1:2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15" t="str">
        <f>SUM(J171:J174)</f>
        <v>0</v>
      </c>
      <c r="K175" s="34" t="str">
        <f>SUM(K171:K174)</f>
        <v>0</v>
      </c>
      <c r="L175" s="12"/>
      <c r="M175" s="26" t="str">
        <f>SUM(M171:M174)</f>
        <v>0</v>
      </c>
      <c r="N175" s="15" t="str">
        <f>SUM(N171:N174)</f>
        <v>0</v>
      </c>
      <c r="O175" s="15" t="str">
        <f>SUM(O171:O174)</f>
        <v>0</v>
      </c>
      <c r="P175" s="15" t="str">
        <f>SUM(P171:P174)</f>
        <v>0</v>
      </c>
      <c r="Q175" s="15" t="str">
        <f>SUM(Q171:Q174)</f>
        <v>0</v>
      </c>
      <c r="R175" s="15" t="str">
        <f>SUM(R171:R174)</f>
        <v>0</v>
      </c>
      <c r="S175" s="15" t="str">
        <f>SUM(S171:S174)</f>
        <v>0</v>
      </c>
      <c r="T175" s="15" t="str">
        <f>SUM(T171:T174)</f>
        <v>0</v>
      </c>
      <c r="U175" s="15" t="str">
        <f>SUM(U171:U174)</f>
        <v>0</v>
      </c>
      <c r="V175" s="15" t="str">
        <f>SUM(V171:V174)</f>
        <v>0</v>
      </c>
      <c r="W175" s="34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69</v>
      </c>
      <c r="B177" s="12"/>
      <c r="C177" s="24"/>
      <c r="D177" s="12"/>
      <c r="E177" s="12"/>
      <c r="F177" s="12"/>
      <c r="G177" s="12"/>
      <c r="H177" s="12"/>
      <c r="I177" s="12"/>
      <c r="J177" s="12"/>
      <c r="K177" s="32"/>
      <c r="L177" s="12"/>
      <c r="M177" s="24"/>
      <c r="N177" s="12"/>
      <c r="O177" s="12"/>
      <c r="P177" s="12"/>
      <c r="Q177" s="12"/>
      <c r="R177" s="12"/>
      <c r="S177" s="12"/>
      <c r="T177" s="12"/>
      <c r="U177" s="12"/>
      <c r="V177" s="12"/>
      <c r="W177" s="32"/>
    </row>
    <row r="178" spans="1:23">
      <c r="A178" s="20" t="s">
        <v>40</v>
      </c>
      <c r="B178" s="12"/>
      <c r="C178" s="25">
        <v>2692344</v>
      </c>
      <c r="D178" s="14"/>
      <c r="E178" s="14">
        <v>5269996</v>
      </c>
      <c r="F178" s="14"/>
      <c r="G178" s="14">
        <v>421514</v>
      </c>
      <c r="H178" s="14">
        <v>8166122</v>
      </c>
      <c r="I178" s="14">
        <v>835350</v>
      </c>
      <c r="J178" s="14">
        <v>155343</v>
      </c>
      <c r="K178" s="33">
        <v>17540669</v>
      </c>
      <c r="L178" s="12"/>
      <c r="M178" s="25">
        <v>1474152</v>
      </c>
      <c r="N178" s="14"/>
      <c r="O178" s="14">
        <v>1787909</v>
      </c>
      <c r="P178" s="14"/>
      <c r="Q178" s="14">
        <v>75816</v>
      </c>
      <c r="R178" s="14">
        <v>891257</v>
      </c>
      <c r="S178" s="14"/>
      <c r="T178" s="14">
        <v>6959</v>
      </c>
      <c r="U178" s="14">
        <v>2081283</v>
      </c>
      <c r="V178" s="14">
        <v>2865269</v>
      </c>
      <c r="W178" s="33">
        <v>9182645</v>
      </c>
    </row>
    <row r="179" spans="1:23">
      <c r="A179" s="20" t="s">
        <v>41</v>
      </c>
      <c r="B179" s="12"/>
      <c r="C179" s="25">
        <v>2785915</v>
      </c>
      <c r="D179" s="14"/>
      <c r="E179" s="14">
        <v>4565790</v>
      </c>
      <c r="F179" s="14"/>
      <c r="G179" s="14">
        <v>311359</v>
      </c>
      <c r="H179" s="14">
        <v>8021755</v>
      </c>
      <c r="I179" s="14">
        <v>801810</v>
      </c>
      <c r="J179" s="14">
        <v>48668</v>
      </c>
      <c r="K179" s="33">
        <v>16535297</v>
      </c>
      <c r="L179" s="12"/>
      <c r="M179" s="25">
        <v>2613813</v>
      </c>
      <c r="N179" s="14"/>
      <c r="O179" s="14">
        <v>3201529</v>
      </c>
      <c r="P179" s="14"/>
      <c r="Q179" s="14">
        <v>291643</v>
      </c>
      <c r="R179" s="14">
        <v>1604461</v>
      </c>
      <c r="S179" s="14"/>
      <c r="T179" s="14">
        <v>210069</v>
      </c>
      <c r="U179" s="14">
        <v>431213</v>
      </c>
      <c r="V179" s="14">
        <v>77300</v>
      </c>
      <c r="W179" s="33">
        <v>8430028</v>
      </c>
    </row>
    <row r="180" spans="1:23">
      <c r="A180" s="20" t="s">
        <v>42</v>
      </c>
      <c r="B180" s="12"/>
      <c r="C180" s="25">
        <v>5161457</v>
      </c>
      <c r="D180" s="14"/>
      <c r="E180" s="14">
        <v>6709312</v>
      </c>
      <c r="F180" s="14"/>
      <c r="G180" s="14"/>
      <c r="H180" s="14">
        <v>7663670</v>
      </c>
      <c r="I180" s="14">
        <v>1541765</v>
      </c>
      <c r="J180" s="14">
        <v>222590</v>
      </c>
      <c r="K180" s="33">
        <v>21298794</v>
      </c>
      <c r="L180" s="12"/>
      <c r="M180" s="25">
        <v>4308149</v>
      </c>
      <c r="N180" s="14"/>
      <c r="O180" s="14">
        <v>534093</v>
      </c>
      <c r="P180" s="14"/>
      <c r="Q180" s="14"/>
      <c r="R180" s="14">
        <v>2839463</v>
      </c>
      <c r="S180" s="14"/>
      <c r="T180" s="14">
        <v>197089</v>
      </c>
      <c r="U180" s="14">
        <v>961979</v>
      </c>
      <c r="V180" s="14">
        <v>1813836</v>
      </c>
      <c r="W180" s="33">
        <v>10654609</v>
      </c>
    </row>
    <row r="181" spans="1:23">
      <c r="A181" s="20" t="s">
        <v>43</v>
      </c>
      <c r="B181" s="12"/>
      <c r="C181" s="25">
        <v>3836829</v>
      </c>
      <c r="D181" s="14"/>
      <c r="E181" s="14">
        <v>8492456</v>
      </c>
      <c r="F181" s="14"/>
      <c r="G181" s="14">
        <v>257029</v>
      </c>
      <c r="H181" s="14">
        <v>8778673</v>
      </c>
      <c r="I181" s="14">
        <v>1045182</v>
      </c>
      <c r="J181" s="14">
        <v>263718</v>
      </c>
      <c r="K181" s="33">
        <v>22673887</v>
      </c>
      <c r="L181" s="12"/>
      <c r="M181" s="25">
        <v>3373909</v>
      </c>
      <c r="N181" s="14"/>
      <c r="O181" s="14">
        <v>4021536</v>
      </c>
      <c r="P181" s="14"/>
      <c r="Q181" s="14">
        <v>376497</v>
      </c>
      <c r="R181" s="14">
        <v>2052794</v>
      </c>
      <c r="S181" s="14"/>
      <c r="T181" s="14">
        <v>588913</v>
      </c>
      <c r="U181" s="14">
        <v>1298250</v>
      </c>
      <c r="V181" s="14">
        <v>2060554</v>
      </c>
      <c r="W181" s="33">
        <v>13772453</v>
      </c>
    </row>
    <row r="182" spans="1:2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15" t="str">
        <f>SUM(J178:J181)</f>
        <v>0</v>
      </c>
      <c r="K182" s="34" t="str">
        <f>SUM(K178:K181)</f>
        <v>0</v>
      </c>
      <c r="L182" s="12"/>
      <c r="M182" s="26" t="str">
        <f>SUM(M178:M181)</f>
        <v>0</v>
      </c>
      <c r="N182" s="15" t="str">
        <f>SUM(N178:N181)</f>
        <v>0</v>
      </c>
      <c r="O182" s="15" t="str">
        <f>SUM(O178:O181)</f>
        <v>0</v>
      </c>
      <c r="P182" s="15" t="str">
        <f>SUM(P178:P181)</f>
        <v>0</v>
      </c>
      <c r="Q182" s="15" t="str">
        <f>SUM(Q178:Q181)</f>
        <v>0</v>
      </c>
      <c r="R182" s="15" t="str">
        <f>SUM(R178:R181)</f>
        <v>0</v>
      </c>
      <c r="S182" s="15" t="str">
        <f>SUM(S178:S181)</f>
        <v>0</v>
      </c>
      <c r="T182" s="15" t="str">
        <f>SUM(T178:T181)</f>
        <v>0</v>
      </c>
      <c r="U182" s="15" t="str">
        <f>SUM(U178:U181)</f>
        <v>0</v>
      </c>
      <c r="V182" s="15" t="str">
        <f>SUM(V178:V181)</f>
        <v>0</v>
      </c>
      <c r="W182" s="34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12"/>
      <c r="K183" s="32"/>
      <c r="L183" s="12"/>
      <c r="M183" s="24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19" t="s">
        <v>70</v>
      </c>
      <c r="B184" s="12"/>
      <c r="C184" s="24"/>
      <c r="D184" s="12"/>
      <c r="E184" s="12"/>
      <c r="F184" s="12"/>
      <c r="G184" s="12"/>
      <c r="H184" s="12"/>
      <c r="I184" s="12"/>
      <c r="J184" s="12"/>
      <c r="K184" s="32"/>
      <c r="L184" s="12"/>
      <c r="M184" s="24"/>
      <c r="N184" s="12"/>
      <c r="O184" s="12"/>
      <c r="P184" s="12"/>
      <c r="Q184" s="12"/>
      <c r="R184" s="12"/>
      <c r="S184" s="12"/>
      <c r="T184" s="12"/>
      <c r="U184" s="12"/>
      <c r="V184" s="12"/>
      <c r="W184" s="32"/>
    </row>
    <row r="185" spans="1:23">
      <c r="A185" s="20" t="s">
        <v>40</v>
      </c>
      <c r="B185" s="12"/>
      <c r="C185" s="25">
        <v>573445.07</v>
      </c>
      <c r="D185" s="14">
        <v>169913.06</v>
      </c>
      <c r="E185" s="14">
        <v>2484385.85</v>
      </c>
      <c r="F185" s="14">
        <v>366721.3</v>
      </c>
      <c r="G185" s="14"/>
      <c r="H185" s="14">
        <v>3835475.38</v>
      </c>
      <c r="I185" s="14">
        <v>387456.63</v>
      </c>
      <c r="J185" s="14"/>
      <c r="K185" s="33">
        <v>7817397.29</v>
      </c>
      <c r="L185" s="12"/>
      <c r="M185" s="25">
        <v>288739.67</v>
      </c>
      <c r="N185" s="14">
        <v>155422.65</v>
      </c>
      <c r="O185" s="14">
        <v>1440348.56</v>
      </c>
      <c r="P185" s="14">
        <v>213425.58</v>
      </c>
      <c r="Q185" s="14"/>
      <c r="R185" s="14">
        <v>753435.88</v>
      </c>
      <c r="S185" s="14"/>
      <c r="T185" s="14">
        <v>351085.32</v>
      </c>
      <c r="U185" s="14">
        <v>-62489.75</v>
      </c>
      <c r="V185" s="14">
        <v>509520.42</v>
      </c>
      <c r="W185" s="33">
        <v>3649488.33</v>
      </c>
    </row>
    <row r="186" spans="1:23">
      <c r="A186" s="20" t="s">
        <v>41</v>
      </c>
      <c r="B186" s="12"/>
      <c r="C186" s="25">
        <v>630813.24</v>
      </c>
      <c r="D186" s="14">
        <v>208525.69</v>
      </c>
      <c r="E186" s="14">
        <v>3282660.07</v>
      </c>
      <c r="F186" s="14">
        <v>546742.16</v>
      </c>
      <c r="G186" s="14"/>
      <c r="H186" s="14">
        <v>3482974.34</v>
      </c>
      <c r="I186" s="14">
        <v>345959.77</v>
      </c>
      <c r="J186" s="14"/>
      <c r="K186" s="33">
        <v>8497675.27</v>
      </c>
      <c r="L186" s="12"/>
      <c r="M186" s="25">
        <v>316210.97</v>
      </c>
      <c r="N186" s="14">
        <v>179136.36</v>
      </c>
      <c r="O186" s="14">
        <v>2737408.06</v>
      </c>
      <c r="P186" s="14">
        <v>-306829.91</v>
      </c>
      <c r="Q186" s="14"/>
      <c r="R186" s="14">
        <v>526779.49</v>
      </c>
      <c r="S186" s="14"/>
      <c r="T186" s="14">
        <v>111185.55</v>
      </c>
      <c r="U186" s="14">
        <v>316061.99</v>
      </c>
      <c r="V186" s="14">
        <v>330522.75</v>
      </c>
      <c r="W186" s="33">
        <v>4210475.26</v>
      </c>
    </row>
    <row r="187" spans="1:23">
      <c r="A187" s="20" t="s">
        <v>42</v>
      </c>
      <c r="B187" s="12"/>
      <c r="C187" s="25">
        <v>575733.99</v>
      </c>
      <c r="D187" s="14">
        <v>200573.75</v>
      </c>
      <c r="E187" s="14">
        <v>3601287.49</v>
      </c>
      <c r="F187" s="14">
        <v>417430.98</v>
      </c>
      <c r="G187" s="14"/>
      <c r="H187" s="14">
        <v>3851549.96</v>
      </c>
      <c r="I187" s="14">
        <v>386912.86</v>
      </c>
      <c r="J187" s="14"/>
      <c r="K187" s="33">
        <v>9033489.03</v>
      </c>
      <c r="L187" s="12"/>
      <c r="M187" s="25">
        <v>517955.23</v>
      </c>
      <c r="N187" s="14">
        <v>191668.01</v>
      </c>
      <c r="O187" s="14">
        <v>2193720.88</v>
      </c>
      <c r="P187" s="14">
        <v>261376.89</v>
      </c>
      <c r="Q187" s="14"/>
      <c r="R187" s="14">
        <v>662676.85</v>
      </c>
      <c r="S187" s="14"/>
      <c r="T187" s="14">
        <v>222647.96</v>
      </c>
      <c r="U187" s="14">
        <v>226628.52</v>
      </c>
      <c r="V187" s="14">
        <v>82479.52</v>
      </c>
      <c r="W187" s="33">
        <v>4359153.86</v>
      </c>
    </row>
    <row r="188" spans="1:23">
      <c r="A188" s="20" t="s">
        <v>43</v>
      </c>
      <c r="B188" s="12"/>
      <c r="C188" s="25">
        <v>604178.41</v>
      </c>
      <c r="D188" s="14">
        <v>261757.74</v>
      </c>
      <c r="E188" s="14">
        <v>3172817.79</v>
      </c>
      <c r="F188" s="14">
        <v>538473.25</v>
      </c>
      <c r="G188" s="14"/>
      <c r="H188" s="14">
        <v>3714430.19</v>
      </c>
      <c r="I188" s="14">
        <v>339710.95</v>
      </c>
      <c r="J188" s="14"/>
      <c r="K188" s="33">
        <v>8631368.33</v>
      </c>
      <c r="L188" s="12"/>
      <c r="M188" s="25">
        <v>537667.7</v>
      </c>
      <c r="N188" s="14">
        <v>243216.35</v>
      </c>
      <c r="O188" s="14">
        <v>2204008.22</v>
      </c>
      <c r="P188" s="14">
        <v>316113.37</v>
      </c>
      <c r="Q188" s="14"/>
      <c r="R188" s="14">
        <v>808274.18</v>
      </c>
      <c r="S188" s="14"/>
      <c r="T188" s="14">
        <v>77701.88</v>
      </c>
      <c r="U188" s="14">
        <v>332694.81</v>
      </c>
      <c r="V188" s="14">
        <v>157509.31</v>
      </c>
      <c r="W188" s="33">
        <v>4677185.82</v>
      </c>
    </row>
    <row r="189" spans="1:2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15" t="str">
        <f>SUM(J185:J188)</f>
        <v>0</v>
      </c>
      <c r="K189" s="34" t="str">
        <f>SUM(K185:K188)</f>
        <v>0</v>
      </c>
      <c r="L189" s="12"/>
      <c r="M189" s="26" t="str">
        <f>SUM(M185:M188)</f>
        <v>0</v>
      </c>
      <c r="N189" s="15" t="str">
        <f>SUM(N185:N188)</f>
        <v>0</v>
      </c>
      <c r="O189" s="15" t="str">
        <f>SUM(O185:O188)</f>
        <v>0</v>
      </c>
      <c r="P189" s="15" t="str">
        <f>SUM(P185:P188)</f>
        <v>0</v>
      </c>
      <c r="Q189" s="15" t="str">
        <f>SUM(Q185:Q188)</f>
        <v>0</v>
      </c>
      <c r="R189" s="15" t="str">
        <f>SUM(R185:R188)</f>
        <v>0</v>
      </c>
      <c r="S189" s="15" t="str">
        <f>SUM(S185:S188)</f>
        <v>0</v>
      </c>
      <c r="T189" s="15" t="str">
        <f>SUM(T185:T188)</f>
        <v>0</v>
      </c>
      <c r="U189" s="15" t="str">
        <f>SUM(U185:U188)</f>
        <v>0</v>
      </c>
      <c r="V189" s="15" t="str">
        <f>SUM(V185:V188)</f>
        <v>0</v>
      </c>
      <c r="W189" s="34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12"/>
      <c r="K190" s="32"/>
      <c r="L190" s="12"/>
      <c r="M190" s="24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19" t="s">
        <v>71</v>
      </c>
      <c r="B191" s="12"/>
      <c r="C191" s="24"/>
      <c r="D191" s="12"/>
      <c r="E191" s="12"/>
      <c r="F191" s="12"/>
      <c r="G191" s="12"/>
      <c r="H191" s="12"/>
      <c r="I191" s="12"/>
      <c r="J191" s="12"/>
      <c r="K191" s="32"/>
      <c r="L191" s="12"/>
      <c r="M191" s="24"/>
      <c r="N191" s="12"/>
      <c r="O191" s="12"/>
      <c r="P191" s="12"/>
      <c r="Q191" s="12"/>
      <c r="R191" s="12"/>
      <c r="S191" s="12"/>
      <c r="T191" s="12"/>
      <c r="U191" s="12"/>
      <c r="V191" s="12"/>
      <c r="W191" s="32"/>
    </row>
    <row r="192" spans="1:23">
      <c r="A192" s="20" t="s">
        <v>40</v>
      </c>
      <c r="B192" s="12"/>
      <c r="C192" s="25">
        <v>3185481</v>
      </c>
      <c r="D192" s="14">
        <v>445413</v>
      </c>
      <c r="E192" s="14">
        <v>4622662</v>
      </c>
      <c r="F192" s="14">
        <v>6377642</v>
      </c>
      <c r="G192" s="14">
        <v>1019763</v>
      </c>
      <c r="H192" s="14">
        <v>11012289</v>
      </c>
      <c r="I192" s="14">
        <v>907417</v>
      </c>
      <c r="J192" s="14"/>
      <c r="K192" s="33">
        <v>27570667</v>
      </c>
      <c r="L192" s="12"/>
      <c r="M192" s="25">
        <v>2588704</v>
      </c>
      <c r="N192" s="14">
        <v>767190</v>
      </c>
      <c r="O192" s="14">
        <v>5050524</v>
      </c>
      <c r="P192" s="14">
        <v>4445379</v>
      </c>
      <c r="Q192" s="14">
        <v>767461</v>
      </c>
      <c r="R192" s="14">
        <v>7549855</v>
      </c>
      <c r="S192" s="14">
        <v>213921</v>
      </c>
      <c r="T192" s="14">
        <v>97183</v>
      </c>
      <c r="U192" s="14">
        <v>729353</v>
      </c>
      <c r="V192" s="14"/>
      <c r="W192" s="33">
        <v>22209570</v>
      </c>
    </row>
    <row r="193" spans="1:23">
      <c r="A193" s="20" t="s">
        <v>41</v>
      </c>
      <c r="B193" s="12"/>
      <c r="C193" s="25">
        <v>3594373</v>
      </c>
      <c r="D193" s="14">
        <v>620337</v>
      </c>
      <c r="E193" s="14">
        <v>3716372</v>
      </c>
      <c r="F193" s="14">
        <v>7306928</v>
      </c>
      <c r="G193" s="14">
        <v>537345</v>
      </c>
      <c r="H193" s="14">
        <v>12270264</v>
      </c>
      <c r="I193" s="14">
        <v>648886</v>
      </c>
      <c r="J193" s="14"/>
      <c r="K193" s="33">
        <v>28694505</v>
      </c>
      <c r="L193" s="12"/>
      <c r="M193" s="25">
        <v>3532149</v>
      </c>
      <c r="N193" s="14">
        <v>525350</v>
      </c>
      <c r="O193" s="14">
        <v>3306131</v>
      </c>
      <c r="P193" s="14">
        <v>5558544</v>
      </c>
      <c r="Q193" s="14">
        <v>490900</v>
      </c>
      <c r="R193" s="14">
        <v>8731395</v>
      </c>
      <c r="S193" s="14">
        <v>323153</v>
      </c>
      <c r="T193" s="14">
        <v>-72466</v>
      </c>
      <c r="U193" s="14">
        <v>513550</v>
      </c>
      <c r="V193" s="14"/>
      <c r="W193" s="33">
        <v>22908706</v>
      </c>
    </row>
    <row r="194" spans="1:23">
      <c r="A194" s="20" t="s">
        <v>42</v>
      </c>
      <c r="B194" s="12"/>
      <c r="C194" s="25">
        <v>3215520</v>
      </c>
      <c r="D194" s="14">
        <v>547701</v>
      </c>
      <c r="E194" s="14">
        <v>3311299</v>
      </c>
      <c r="F194" s="14">
        <v>6704874</v>
      </c>
      <c r="G194" s="14">
        <v>826866</v>
      </c>
      <c r="H194" s="14">
        <v>10805451</v>
      </c>
      <c r="I194" s="14">
        <v>793771</v>
      </c>
      <c r="J194" s="14"/>
      <c r="K194" s="33">
        <v>26205482</v>
      </c>
      <c r="L194" s="12"/>
      <c r="M194" s="25">
        <v>2911071</v>
      </c>
      <c r="N194" s="14">
        <v>714152</v>
      </c>
      <c r="O194" s="14">
        <v>3542167</v>
      </c>
      <c r="P194" s="14">
        <v>5471425</v>
      </c>
      <c r="Q194" s="14">
        <v>659215</v>
      </c>
      <c r="R194" s="14">
        <v>6677822</v>
      </c>
      <c r="S194" s="14">
        <v>386396</v>
      </c>
      <c r="T194" s="14">
        <v>-41853</v>
      </c>
      <c r="U194" s="14">
        <v>788835</v>
      </c>
      <c r="V194" s="14"/>
      <c r="W194" s="33">
        <v>21109230</v>
      </c>
    </row>
    <row r="195" spans="1:23">
      <c r="A195" s="20" t="s">
        <v>43</v>
      </c>
      <c r="B195" s="12"/>
      <c r="C195" s="25">
        <v>3225714</v>
      </c>
      <c r="D195" s="14">
        <v>586784</v>
      </c>
      <c r="E195" s="14">
        <v>4073475</v>
      </c>
      <c r="F195" s="14">
        <v>7187854</v>
      </c>
      <c r="G195" s="14">
        <v>1202678</v>
      </c>
      <c r="H195" s="14">
        <v>12728647</v>
      </c>
      <c r="I195" s="14">
        <v>733778</v>
      </c>
      <c r="J195" s="14"/>
      <c r="K195" s="33">
        <v>29738930</v>
      </c>
      <c r="L195" s="12"/>
      <c r="M195" s="25">
        <v>3002808</v>
      </c>
      <c r="N195" s="14">
        <v>670794</v>
      </c>
      <c r="O195" s="14">
        <v>4326202</v>
      </c>
      <c r="P195" s="14">
        <v>4977888</v>
      </c>
      <c r="Q195" s="14">
        <v>999412</v>
      </c>
      <c r="R195" s="14">
        <v>8721280</v>
      </c>
      <c r="S195" s="14">
        <v>285776</v>
      </c>
      <c r="T195" s="14">
        <v>14625</v>
      </c>
      <c r="U195" s="14">
        <v>726512</v>
      </c>
      <c r="V195" s="14"/>
      <c r="W195" s="33">
        <v>23725297</v>
      </c>
    </row>
    <row r="196" spans="1:2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15" t="str">
        <f>SUM(J192:J195)</f>
        <v>0</v>
      </c>
      <c r="K196" s="34" t="str">
        <f>SUM(K192:K195)</f>
        <v>0</v>
      </c>
      <c r="L196" s="12"/>
      <c r="M196" s="26" t="str">
        <f>SUM(M192:M195)</f>
        <v>0</v>
      </c>
      <c r="N196" s="15" t="str">
        <f>SUM(N192:N195)</f>
        <v>0</v>
      </c>
      <c r="O196" s="15" t="str">
        <f>SUM(O192:O195)</f>
        <v>0</v>
      </c>
      <c r="P196" s="15" t="str">
        <f>SUM(P192:P195)</f>
        <v>0</v>
      </c>
      <c r="Q196" s="15" t="str">
        <f>SUM(Q192:Q195)</f>
        <v>0</v>
      </c>
      <c r="R196" s="15" t="str">
        <f>SUM(R192:R195)</f>
        <v>0</v>
      </c>
      <c r="S196" s="15" t="str">
        <f>SUM(S192:S195)</f>
        <v>0</v>
      </c>
      <c r="T196" s="15" t="str">
        <f>SUM(T192:T195)</f>
        <v>0</v>
      </c>
      <c r="U196" s="15" t="str">
        <f>SUM(U192:U195)</f>
        <v>0</v>
      </c>
      <c r="V196" s="15" t="str">
        <f>SUM(V192:V195)</f>
        <v>0</v>
      </c>
      <c r="W196" s="34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19" t="s">
        <v>72</v>
      </c>
      <c r="B198" s="12"/>
      <c r="C198" s="24"/>
      <c r="D198" s="12"/>
      <c r="E198" s="12"/>
      <c r="F198" s="12"/>
      <c r="G198" s="12"/>
      <c r="H198" s="12"/>
      <c r="I198" s="12"/>
      <c r="J198" s="12"/>
      <c r="K198" s="32"/>
      <c r="L198" s="12"/>
      <c r="M198" s="24"/>
      <c r="N198" s="12"/>
      <c r="O198" s="12"/>
      <c r="P198" s="12"/>
      <c r="Q198" s="12"/>
      <c r="R198" s="12"/>
      <c r="S198" s="12"/>
      <c r="T198" s="12"/>
      <c r="U198" s="12"/>
      <c r="V198" s="12"/>
      <c r="W198" s="32"/>
    </row>
    <row r="199" spans="1:23">
      <c r="A199" s="20" t="s">
        <v>40</v>
      </c>
      <c r="B199" s="12"/>
      <c r="C199" s="25">
        <v>1082506</v>
      </c>
      <c r="D199" s="14">
        <v>58350</v>
      </c>
      <c r="E199" s="14">
        <v>1640168</v>
      </c>
      <c r="F199" s="14">
        <v>69983</v>
      </c>
      <c r="G199" s="14">
        <v>43374</v>
      </c>
      <c r="H199" s="14">
        <v>1103748</v>
      </c>
      <c r="I199" s="14">
        <v>245041</v>
      </c>
      <c r="J199" s="14">
        <v>0</v>
      </c>
      <c r="K199" s="33">
        <v>4243170</v>
      </c>
      <c r="L199" s="12"/>
      <c r="M199" s="25">
        <v>734018</v>
      </c>
      <c r="N199" s="14">
        <v>51959</v>
      </c>
      <c r="O199" s="14">
        <v>971291</v>
      </c>
      <c r="P199" s="14">
        <v>24662</v>
      </c>
      <c r="Q199" s="14">
        <v>20848</v>
      </c>
      <c r="R199" s="14">
        <v>167314</v>
      </c>
      <c r="S199" s="14">
        <v>21461</v>
      </c>
      <c r="T199" s="14">
        <v>3620</v>
      </c>
      <c r="U199" s="14">
        <v>-295428</v>
      </c>
      <c r="V199" s="14">
        <v>-447</v>
      </c>
      <c r="W199" s="33">
        <v>1699298</v>
      </c>
    </row>
    <row r="200" spans="1:23">
      <c r="A200" s="20" t="s">
        <v>41</v>
      </c>
      <c r="B200" s="12"/>
      <c r="C200" s="25">
        <v>872516</v>
      </c>
      <c r="D200" s="14">
        <v>16240</v>
      </c>
      <c r="E200" s="14">
        <v>1808056</v>
      </c>
      <c r="F200" s="14">
        <v>98738</v>
      </c>
      <c r="G200" s="14">
        <v>10071</v>
      </c>
      <c r="H200" s="14">
        <v>1267503</v>
      </c>
      <c r="I200" s="14">
        <v>331090</v>
      </c>
      <c r="J200" s="14">
        <v>0</v>
      </c>
      <c r="K200" s="33">
        <v>4404214</v>
      </c>
      <c r="L200" s="12"/>
      <c r="M200" s="25">
        <v>907334</v>
      </c>
      <c r="N200" s="14">
        <v>46555</v>
      </c>
      <c r="O200" s="14">
        <v>1171894</v>
      </c>
      <c r="P200" s="14">
        <v>45341</v>
      </c>
      <c r="Q200" s="14">
        <v>27516</v>
      </c>
      <c r="R200" s="14">
        <v>373465</v>
      </c>
      <c r="S200" s="14">
        <v>34484</v>
      </c>
      <c r="T200" s="14">
        <v>3268</v>
      </c>
      <c r="U200" s="14">
        <v>3686</v>
      </c>
      <c r="V200" s="14">
        <v>41347</v>
      </c>
      <c r="W200" s="33">
        <v>2654890</v>
      </c>
    </row>
    <row r="201" spans="1:23">
      <c r="A201" s="20" t="s">
        <v>42</v>
      </c>
      <c r="B201" s="12"/>
      <c r="C201" s="25">
        <v>753641</v>
      </c>
      <c r="D201" s="14">
        <v>110496</v>
      </c>
      <c r="E201" s="14">
        <v>1885031</v>
      </c>
      <c r="F201" s="14">
        <v>108412</v>
      </c>
      <c r="G201" s="14">
        <v>31537</v>
      </c>
      <c r="H201" s="14">
        <v>1142534</v>
      </c>
      <c r="I201" s="14">
        <v>230652</v>
      </c>
      <c r="J201" s="14">
        <v>0</v>
      </c>
      <c r="K201" s="33">
        <v>4262303</v>
      </c>
      <c r="L201" s="12"/>
      <c r="M201" s="25">
        <v>922815</v>
      </c>
      <c r="N201" s="14">
        <v>33037</v>
      </c>
      <c r="O201" s="14">
        <v>1385380</v>
      </c>
      <c r="P201" s="14">
        <v>62364</v>
      </c>
      <c r="Q201" s="14">
        <v>20812</v>
      </c>
      <c r="R201" s="14">
        <v>368891</v>
      </c>
      <c r="S201" s="14">
        <v>68291</v>
      </c>
      <c r="T201" s="14">
        <v>6011</v>
      </c>
      <c r="U201" s="14">
        <v>-6576</v>
      </c>
      <c r="V201" s="14">
        <v>3188</v>
      </c>
      <c r="W201" s="33">
        <v>2864213</v>
      </c>
    </row>
    <row r="202" spans="1:23">
      <c r="A202" s="20" t="s">
        <v>43</v>
      </c>
      <c r="B202" s="12"/>
      <c r="C202" s="25">
        <v>1031574</v>
      </c>
      <c r="D202" s="14">
        <v>56694</v>
      </c>
      <c r="E202" s="14">
        <v>1543088</v>
      </c>
      <c r="F202" s="14">
        <v>129302</v>
      </c>
      <c r="G202" s="14">
        <v>73569</v>
      </c>
      <c r="H202" s="14">
        <v>1327808</v>
      </c>
      <c r="I202" s="14">
        <v>265989</v>
      </c>
      <c r="J202" s="14">
        <v>0</v>
      </c>
      <c r="K202" s="33">
        <v>4428024</v>
      </c>
      <c r="L202" s="12"/>
      <c r="M202" s="25">
        <v>899533</v>
      </c>
      <c r="N202" s="14">
        <v>59094</v>
      </c>
      <c r="O202" s="14">
        <v>1163323</v>
      </c>
      <c r="P202" s="14">
        <v>54962</v>
      </c>
      <c r="Q202" s="14">
        <v>54293</v>
      </c>
      <c r="R202" s="14">
        <v>388553</v>
      </c>
      <c r="S202" s="14">
        <v>44511</v>
      </c>
      <c r="T202" s="14">
        <v>50178</v>
      </c>
      <c r="U202" s="14">
        <v>1540077</v>
      </c>
      <c r="V202" s="14">
        <v>-872</v>
      </c>
      <c r="W202" s="33">
        <v>4253652</v>
      </c>
    </row>
    <row r="203" spans="1:2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15" t="str">
        <f>SUM(J199:J202)</f>
        <v>0</v>
      </c>
      <c r="K203" s="34" t="str">
        <f>SUM(K199:K202)</f>
        <v>0</v>
      </c>
      <c r="L203" s="12"/>
      <c r="M203" s="26" t="str">
        <f>SUM(M199:M202)</f>
        <v>0</v>
      </c>
      <c r="N203" s="15" t="str">
        <f>SUM(N199:N202)</f>
        <v>0</v>
      </c>
      <c r="O203" s="15" t="str">
        <f>SUM(O199:O202)</f>
        <v>0</v>
      </c>
      <c r="P203" s="15" t="str">
        <f>SUM(P199:P202)</f>
        <v>0</v>
      </c>
      <c r="Q203" s="15" t="str">
        <f>SUM(Q199:Q202)</f>
        <v>0</v>
      </c>
      <c r="R203" s="15" t="str">
        <f>SUM(R199:R202)</f>
        <v>0</v>
      </c>
      <c r="S203" s="15" t="str">
        <f>SUM(S199:S202)</f>
        <v>0</v>
      </c>
      <c r="T203" s="15" t="str">
        <f>SUM(T199:T202)</f>
        <v>0</v>
      </c>
      <c r="U203" s="15" t="str">
        <f>SUM(U199:U202)</f>
        <v>0</v>
      </c>
      <c r="V203" s="15" t="str">
        <f>SUM(V199:V202)</f>
        <v>0</v>
      </c>
      <c r="W203" s="34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12"/>
      <c r="K204" s="32"/>
      <c r="L204" s="12"/>
      <c r="M204" s="24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19" t="s">
        <v>73</v>
      </c>
      <c r="B205" s="12"/>
      <c r="C205" s="24"/>
      <c r="D205" s="12"/>
      <c r="E205" s="12"/>
      <c r="F205" s="12"/>
      <c r="G205" s="12"/>
      <c r="H205" s="12"/>
      <c r="I205" s="12"/>
      <c r="J205" s="12"/>
      <c r="K205" s="32"/>
      <c r="L205" s="12"/>
      <c r="M205" s="24"/>
      <c r="N205" s="12"/>
      <c r="O205" s="12"/>
      <c r="P205" s="12"/>
      <c r="Q205" s="12"/>
      <c r="R205" s="12"/>
      <c r="S205" s="12"/>
      <c r="T205" s="12"/>
      <c r="U205" s="12"/>
      <c r="V205" s="12"/>
      <c r="W205" s="32"/>
    </row>
    <row r="206" spans="1:23">
      <c r="A206" s="20" t="s">
        <v>40</v>
      </c>
      <c r="B206" s="12"/>
      <c r="C206" s="25">
        <v>8358992</v>
      </c>
      <c r="D206" s="14"/>
      <c r="E206" s="14">
        <v>9121483</v>
      </c>
      <c r="F206" s="14"/>
      <c r="G206" s="14">
        <v>1835137</v>
      </c>
      <c r="H206" s="14">
        <v>15372745</v>
      </c>
      <c r="I206" s="14">
        <v>1375546</v>
      </c>
      <c r="J206" s="14"/>
      <c r="K206" s="33">
        <v>36063903</v>
      </c>
      <c r="L206" s="12"/>
      <c r="M206" s="25">
        <v>8066525</v>
      </c>
      <c r="N206" s="14"/>
      <c r="O206" s="14">
        <v>7803337</v>
      </c>
      <c r="P206" s="14"/>
      <c r="Q206" s="14">
        <v>1290835</v>
      </c>
      <c r="R206" s="14">
        <v>4037867</v>
      </c>
      <c r="S206" s="14"/>
      <c r="T206" s="14"/>
      <c r="U206" s="14">
        <v>1324715</v>
      </c>
      <c r="V206" s="14">
        <v>1356182</v>
      </c>
      <c r="W206" s="33">
        <v>23879461</v>
      </c>
    </row>
    <row r="207" spans="1:23">
      <c r="A207" s="20" t="s">
        <v>41</v>
      </c>
      <c r="B207" s="12"/>
      <c r="C207" s="25">
        <v>8022165</v>
      </c>
      <c r="D207" s="14"/>
      <c r="E207" s="14">
        <v>9777291</v>
      </c>
      <c r="F207" s="14"/>
      <c r="G207" s="14">
        <v>1136379</v>
      </c>
      <c r="H207" s="14">
        <v>15785739</v>
      </c>
      <c r="I207" s="14">
        <v>2438533</v>
      </c>
      <c r="J207" s="14"/>
      <c r="K207" s="33">
        <v>37160107</v>
      </c>
      <c r="L207" s="12"/>
      <c r="M207" s="25">
        <v>7776548</v>
      </c>
      <c r="N207" s="14"/>
      <c r="O207" s="14">
        <v>8523450</v>
      </c>
      <c r="P207" s="14"/>
      <c r="Q207" s="14">
        <v>781275</v>
      </c>
      <c r="R207" s="14">
        <v>4369775</v>
      </c>
      <c r="S207" s="14"/>
      <c r="T207" s="14"/>
      <c r="U207" s="14">
        <v>2209721</v>
      </c>
      <c r="V207" s="14">
        <v>1607782</v>
      </c>
      <c r="W207" s="33">
        <v>25268551</v>
      </c>
    </row>
    <row r="208" spans="1:23">
      <c r="A208" s="20" t="s">
        <v>42</v>
      </c>
      <c r="B208" s="12"/>
      <c r="C208" s="25">
        <v>7396251</v>
      </c>
      <c r="D208" s="14"/>
      <c r="E208" s="14">
        <v>9734035</v>
      </c>
      <c r="F208" s="14"/>
      <c r="G208" s="14">
        <v>1374164</v>
      </c>
      <c r="H208" s="14">
        <v>14806570</v>
      </c>
      <c r="I208" s="14">
        <v>2435409</v>
      </c>
      <c r="J208" s="14"/>
      <c r="K208" s="33">
        <v>35746429</v>
      </c>
      <c r="L208" s="12"/>
      <c r="M208" s="25">
        <v>7108766</v>
      </c>
      <c r="N208" s="14"/>
      <c r="O208" s="14">
        <v>8389566</v>
      </c>
      <c r="P208" s="14"/>
      <c r="Q208" s="14">
        <v>1001784</v>
      </c>
      <c r="R208" s="14">
        <v>4436871</v>
      </c>
      <c r="S208" s="14"/>
      <c r="T208" s="14"/>
      <c r="U208" s="14">
        <v>1791177</v>
      </c>
      <c r="V208" s="14">
        <v>1426333</v>
      </c>
      <c r="W208" s="33">
        <v>24154497</v>
      </c>
    </row>
    <row r="209" spans="1:23">
      <c r="A209" s="20" t="s">
        <v>43</v>
      </c>
      <c r="B209" s="12"/>
      <c r="C209" s="25">
        <v>7694355</v>
      </c>
      <c r="D209" s="14"/>
      <c r="E209" s="14">
        <v>9002497</v>
      </c>
      <c r="F209" s="14"/>
      <c r="G209" s="14">
        <v>1358783</v>
      </c>
      <c r="H209" s="14">
        <v>16776678</v>
      </c>
      <c r="I209" s="14">
        <v>2074595</v>
      </c>
      <c r="J209" s="14"/>
      <c r="K209" s="33">
        <v>36906908</v>
      </c>
      <c r="L209" s="12"/>
      <c r="M209" s="25">
        <v>7431106</v>
      </c>
      <c r="N209" s="14"/>
      <c r="O209" s="14">
        <v>8041746</v>
      </c>
      <c r="P209" s="14"/>
      <c r="Q209" s="14">
        <v>1058596</v>
      </c>
      <c r="R209" s="14">
        <v>4668215</v>
      </c>
      <c r="S209" s="14"/>
      <c r="T209" s="14"/>
      <c r="U209" s="14">
        <v>1292967</v>
      </c>
      <c r="V209" s="14">
        <v>1652122</v>
      </c>
      <c r="W209" s="33">
        <v>24144752</v>
      </c>
    </row>
    <row r="210" spans="1:23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15" t="str">
        <f>SUM(I206:I209)</f>
        <v>0</v>
      </c>
      <c r="J210" s="15" t="str">
        <f>SUM(J206:J209)</f>
        <v>0</v>
      </c>
      <c r="K210" s="34" t="str">
        <f>SUM(K206:K209)</f>
        <v>0</v>
      </c>
      <c r="L210" s="12"/>
      <c r="M210" s="26" t="str">
        <f>SUM(M206:M209)</f>
        <v>0</v>
      </c>
      <c r="N210" s="15" t="str">
        <f>SUM(N206:N209)</f>
        <v>0</v>
      </c>
      <c r="O210" s="15" t="str">
        <f>SUM(O206:O209)</f>
        <v>0</v>
      </c>
      <c r="P210" s="15" t="str">
        <f>SUM(P206:P209)</f>
        <v>0</v>
      </c>
      <c r="Q210" s="15" t="str">
        <f>SUM(Q206:Q209)</f>
        <v>0</v>
      </c>
      <c r="R210" s="15" t="str">
        <f>SUM(R206:R209)</f>
        <v>0</v>
      </c>
      <c r="S210" s="15" t="str">
        <f>SUM(S206:S209)</f>
        <v>0</v>
      </c>
      <c r="T210" s="15" t="str">
        <f>SUM(T206:T209)</f>
        <v>0</v>
      </c>
      <c r="U210" s="15" t="str">
        <f>SUM(U206:U209)</f>
        <v>0</v>
      </c>
      <c r="V210" s="15" t="str">
        <f>SUM(V206:V209)</f>
        <v>0</v>
      </c>
      <c r="W210" s="34" t="str">
        <f>SUM(W206:W209)</f>
        <v>0</v>
      </c>
    </row>
    <row r="211" spans="1:23">
      <c r="A211" s="18"/>
      <c r="B211" s="12"/>
      <c r="C211" s="24"/>
      <c r="D211" s="12"/>
      <c r="E211" s="12"/>
      <c r="F211" s="12"/>
      <c r="G211" s="12"/>
      <c r="H211" s="12"/>
      <c r="I211" s="12"/>
      <c r="J211" s="12"/>
      <c r="K211" s="32"/>
      <c r="L211" s="12"/>
      <c r="M211" s="24"/>
      <c r="N211" s="12"/>
      <c r="O211" s="12"/>
      <c r="P211" s="12"/>
      <c r="Q211" s="12"/>
      <c r="R211" s="12"/>
      <c r="S211" s="12"/>
      <c r="T211" s="12"/>
      <c r="U211" s="12"/>
      <c r="V211" s="12"/>
      <c r="W211" s="32"/>
    </row>
    <row r="212" spans="1:23">
      <c r="A212" s="19" t="s">
        <v>74</v>
      </c>
      <c r="B212" s="12"/>
      <c r="C212" s="24"/>
      <c r="D212" s="12"/>
      <c r="E212" s="12"/>
      <c r="F212" s="12"/>
      <c r="G212" s="12"/>
      <c r="H212" s="12"/>
      <c r="I212" s="12"/>
      <c r="J212" s="12"/>
      <c r="K212" s="32"/>
      <c r="L212" s="12"/>
      <c r="M212" s="24"/>
      <c r="N212" s="12"/>
      <c r="O212" s="12"/>
      <c r="P212" s="12"/>
      <c r="Q212" s="12"/>
      <c r="R212" s="12"/>
      <c r="S212" s="12"/>
      <c r="T212" s="12"/>
      <c r="U212" s="12"/>
      <c r="V212" s="12"/>
      <c r="W212" s="32"/>
    </row>
    <row r="213" spans="1:23">
      <c r="A213" s="20" t="s">
        <v>40</v>
      </c>
      <c r="B213" s="12"/>
      <c r="C213" s="25">
        <v>652362</v>
      </c>
      <c r="D213" s="14"/>
      <c r="E213" s="14">
        <v>877618</v>
      </c>
      <c r="F213" s="14"/>
      <c r="G213" s="14"/>
      <c r="H213" s="14">
        <v>706064</v>
      </c>
      <c r="I213" s="14">
        <v>366620</v>
      </c>
      <c r="J213" s="14"/>
      <c r="K213" s="33">
        <v>2602664</v>
      </c>
      <c r="L213" s="12"/>
      <c r="M213" s="25">
        <v>587125</v>
      </c>
      <c r="N213" s="14"/>
      <c r="O213" s="14">
        <v>368599</v>
      </c>
      <c r="P213" s="14"/>
      <c r="Q213" s="14"/>
      <c r="R213" s="14">
        <v>282426</v>
      </c>
      <c r="S213" s="14"/>
      <c r="T213" s="14"/>
      <c r="U213" s="14">
        <v>47304</v>
      </c>
      <c r="V213" s="14">
        <v>311628</v>
      </c>
      <c r="W213" s="33">
        <v>1597082</v>
      </c>
    </row>
    <row r="214" spans="1:23">
      <c r="A214" s="20" t="s">
        <v>41</v>
      </c>
      <c r="B214" s="12"/>
      <c r="C214" s="25">
        <v>499784</v>
      </c>
      <c r="D214" s="14"/>
      <c r="E214" s="14">
        <v>1336371</v>
      </c>
      <c r="F214" s="14"/>
      <c r="G214" s="14"/>
      <c r="H214" s="14">
        <v>766563</v>
      </c>
      <c r="I214" s="14">
        <v>423505</v>
      </c>
      <c r="J214" s="14"/>
      <c r="K214" s="33">
        <v>3026223</v>
      </c>
      <c r="L214" s="12"/>
      <c r="M214" s="25">
        <v>449806</v>
      </c>
      <c r="N214" s="14"/>
      <c r="O214" s="14">
        <v>669603</v>
      </c>
      <c r="P214" s="14"/>
      <c r="Q214" s="14"/>
      <c r="R214" s="14">
        <v>306625</v>
      </c>
      <c r="S214" s="14"/>
      <c r="T214" s="14"/>
      <c r="U214" s="14">
        <v>70185</v>
      </c>
      <c r="V214" s="14">
        <v>359979</v>
      </c>
      <c r="W214" s="33">
        <v>1856198</v>
      </c>
    </row>
    <row r="215" spans="1:23">
      <c r="A215" s="20" t="s">
        <v>42</v>
      </c>
      <c r="B215" s="12"/>
      <c r="C215" s="25">
        <v>561650</v>
      </c>
      <c r="D215" s="14"/>
      <c r="E215" s="14">
        <v>1214604</v>
      </c>
      <c r="F215" s="14"/>
      <c r="G215" s="14"/>
      <c r="H215" s="14">
        <v>849979</v>
      </c>
      <c r="I215" s="14">
        <v>396315</v>
      </c>
      <c r="J215" s="14"/>
      <c r="K215" s="33">
        <v>3022548</v>
      </c>
      <c r="L215" s="12"/>
      <c r="M215" s="25">
        <v>505485</v>
      </c>
      <c r="N215" s="14"/>
      <c r="O215" s="14">
        <v>667061</v>
      </c>
      <c r="P215" s="14"/>
      <c r="Q215" s="14"/>
      <c r="R215" s="14">
        <v>339992</v>
      </c>
      <c r="S215" s="14"/>
      <c r="T215" s="14"/>
      <c r="U215" s="14"/>
      <c r="V215" s="14">
        <v>336867</v>
      </c>
      <c r="W215" s="33">
        <v>1849405</v>
      </c>
    </row>
    <row r="216" spans="1:23">
      <c r="A216" s="20" t="s">
        <v>43</v>
      </c>
      <c r="B216" s="12"/>
      <c r="C216" s="25">
        <v>640043</v>
      </c>
      <c r="D216" s="14"/>
      <c r="E216" s="14">
        <v>1680841</v>
      </c>
      <c r="F216" s="14"/>
      <c r="G216" s="14"/>
      <c r="H216" s="14">
        <v>827234</v>
      </c>
      <c r="I216" s="14">
        <v>374011</v>
      </c>
      <c r="J216" s="14"/>
      <c r="K216" s="33">
        <v>3522129</v>
      </c>
      <c r="L216" s="12"/>
      <c r="M216" s="25">
        <v>576039</v>
      </c>
      <c r="N216" s="14"/>
      <c r="O216" s="14">
        <v>923118</v>
      </c>
      <c r="P216" s="14"/>
      <c r="Q216" s="14"/>
      <c r="R216" s="14">
        <v>330894</v>
      </c>
      <c r="S216" s="14"/>
      <c r="T216" s="14"/>
      <c r="U216" s="14"/>
      <c r="V216" s="14">
        <v>317909</v>
      </c>
      <c r="W216" s="33">
        <v>2147960</v>
      </c>
    </row>
    <row r="217" spans="1:23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15" t="str">
        <f>SUM(I213:I216)</f>
        <v>0</v>
      </c>
      <c r="J217" s="15" t="str">
        <f>SUM(J213:J216)</f>
        <v>0</v>
      </c>
      <c r="K217" s="34" t="str">
        <f>SUM(K213:K216)</f>
        <v>0</v>
      </c>
      <c r="L217" s="12"/>
      <c r="M217" s="26" t="str">
        <f>SUM(M213:M216)</f>
        <v>0</v>
      </c>
      <c r="N217" s="15" t="str">
        <f>SUM(N213:N216)</f>
        <v>0</v>
      </c>
      <c r="O217" s="15" t="str">
        <f>SUM(O213:O216)</f>
        <v>0</v>
      </c>
      <c r="P217" s="15" t="str">
        <f>SUM(P213:P216)</f>
        <v>0</v>
      </c>
      <c r="Q217" s="15" t="str">
        <f>SUM(Q213:Q216)</f>
        <v>0</v>
      </c>
      <c r="R217" s="15" t="str">
        <f>SUM(R213:R216)</f>
        <v>0</v>
      </c>
      <c r="S217" s="15" t="str">
        <f>SUM(S213:S216)</f>
        <v>0</v>
      </c>
      <c r="T217" s="15" t="str">
        <f>SUM(T213:T216)</f>
        <v>0</v>
      </c>
      <c r="U217" s="15" t="str">
        <f>SUM(U213:U216)</f>
        <v>0</v>
      </c>
      <c r="V217" s="15" t="str">
        <f>SUM(V213:V216)</f>
        <v>0</v>
      </c>
      <c r="W217" s="34" t="str">
        <f>SUM(W213:W216)</f>
        <v>0</v>
      </c>
    </row>
    <row r="218" spans="1:23">
      <c r="A218" s="18"/>
      <c r="B218" s="12"/>
      <c r="C218" s="24"/>
      <c r="D218" s="12"/>
      <c r="E218" s="12"/>
      <c r="F218" s="12"/>
      <c r="G218" s="12"/>
      <c r="H218" s="12"/>
      <c r="I218" s="12"/>
      <c r="J218" s="12"/>
      <c r="K218" s="32"/>
      <c r="L218" s="12"/>
      <c r="M218" s="24"/>
      <c r="N218" s="12"/>
      <c r="O218" s="12"/>
      <c r="P218" s="12"/>
      <c r="Q218" s="12"/>
      <c r="R218" s="12"/>
      <c r="S218" s="12"/>
      <c r="T218" s="12"/>
      <c r="U218" s="12"/>
      <c r="V218" s="12"/>
      <c r="W218" s="32"/>
    </row>
    <row r="219" spans="1:23">
      <c r="A219" s="19" t="s">
        <v>75</v>
      </c>
      <c r="B219" s="12"/>
      <c r="C219" s="24"/>
      <c r="D219" s="12"/>
      <c r="E219" s="12"/>
      <c r="F219" s="12"/>
      <c r="G219" s="12"/>
      <c r="H219" s="12"/>
      <c r="I219" s="12"/>
      <c r="J219" s="12"/>
      <c r="K219" s="32"/>
      <c r="L219" s="12"/>
      <c r="M219" s="24"/>
      <c r="N219" s="12"/>
      <c r="O219" s="12"/>
      <c r="P219" s="12"/>
      <c r="Q219" s="12"/>
      <c r="R219" s="12"/>
      <c r="S219" s="12"/>
      <c r="T219" s="12"/>
      <c r="U219" s="12"/>
      <c r="V219" s="12"/>
      <c r="W219" s="32"/>
    </row>
    <row r="220" spans="1:23">
      <c r="A220" s="20" t="s">
        <v>40</v>
      </c>
      <c r="B220" s="12"/>
      <c r="C220" s="25">
        <v>787320.7</v>
      </c>
      <c r="D220" s="14"/>
      <c r="E220" s="14">
        <v>1941107.94</v>
      </c>
      <c r="F220" s="14"/>
      <c r="G220" s="14">
        <v>53168.82</v>
      </c>
      <c r="H220" s="14">
        <v>862936.61</v>
      </c>
      <c r="I220" s="14">
        <v>204333.89</v>
      </c>
      <c r="J220" s="14"/>
      <c r="K220" s="33">
        <v>3848867.96</v>
      </c>
      <c r="L220" s="12"/>
      <c r="M220" s="25">
        <v>798282.98</v>
      </c>
      <c r="N220" s="14"/>
      <c r="O220" s="14">
        <v>1094648.67</v>
      </c>
      <c r="P220" s="14"/>
      <c r="Q220" s="14">
        <v>117952.73</v>
      </c>
      <c r="R220" s="14">
        <v>259788.17</v>
      </c>
      <c r="S220" s="14">
        <v>43254.44</v>
      </c>
      <c r="T220" s="14">
        <v>21307.72</v>
      </c>
      <c r="U220" s="14">
        <v>171367.23</v>
      </c>
      <c r="V220" s="14">
        <v>18698.46</v>
      </c>
      <c r="W220" s="33">
        <v>2525300.4</v>
      </c>
    </row>
    <row r="221" spans="1:23">
      <c r="A221" s="20" t="s">
        <v>41</v>
      </c>
      <c r="B221" s="12"/>
      <c r="C221" s="25">
        <v>904704.07</v>
      </c>
      <c r="D221" s="14"/>
      <c r="E221" s="14">
        <v>2002126.8</v>
      </c>
      <c r="F221" s="14"/>
      <c r="G221" s="14">
        <v>42063.85</v>
      </c>
      <c r="H221" s="14">
        <v>891003.19</v>
      </c>
      <c r="I221" s="14">
        <v>211749.8</v>
      </c>
      <c r="J221" s="14"/>
      <c r="K221" s="33">
        <v>4051647.71</v>
      </c>
      <c r="L221" s="12"/>
      <c r="M221" s="25">
        <v>888365.52</v>
      </c>
      <c r="N221" s="14"/>
      <c r="O221" s="14">
        <v>1009747.49</v>
      </c>
      <c r="P221" s="14"/>
      <c r="Q221" s="14">
        <v>88047.83</v>
      </c>
      <c r="R221" s="14">
        <v>333328.19</v>
      </c>
      <c r="S221" s="14">
        <v>39816.01</v>
      </c>
      <c r="T221" s="14">
        <v>15985.79</v>
      </c>
      <c r="U221" s="14">
        <v>108105.07</v>
      </c>
      <c r="V221" s="14">
        <v>15471.49</v>
      </c>
      <c r="W221" s="33">
        <v>2498867.39</v>
      </c>
    </row>
    <row r="222" spans="1:23">
      <c r="A222" s="20" t="s">
        <v>42</v>
      </c>
      <c r="B222" s="12"/>
      <c r="C222" s="25">
        <v>890913.7</v>
      </c>
      <c r="D222" s="14"/>
      <c r="E222" s="14">
        <v>1839711.61</v>
      </c>
      <c r="F222" s="14"/>
      <c r="G222" s="14">
        <v>99460.71</v>
      </c>
      <c r="H222" s="14">
        <v>914621.31</v>
      </c>
      <c r="I222" s="14">
        <v>206096.28</v>
      </c>
      <c r="J222" s="14"/>
      <c r="K222" s="33">
        <v>3950803.61</v>
      </c>
      <c r="L222" s="12"/>
      <c r="M222" s="25">
        <v>897820.11</v>
      </c>
      <c r="N222" s="14"/>
      <c r="O222" s="14">
        <v>1071442.85</v>
      </c>
      <c r="P222" s="14"/>
      <c r="Q222" s="14">
        <v>92355.78</v>
      </c>
      <c r="R222" s="14">
        <v>282354.66</v>
      </c>
      <c r="S222" s="14">
        <v>22048.42</v>
      </c>
      <c r="T222" s="14">
        <v>18030.82</v>
      </c>
      <c r="U222" s="14">
        <v>109411.2</v>
      </c>
      <c r="V222" s="14">
        <v>14650.24</v>
      </c>
      <c r="W222" s="33">
        <v>2508114.08</v>
      </c>
    </row>
    <row r="223" spans="1:23">
      <c r="A223" s="20" t="s">
        <v>43</v>
      </c>
      <c r="B223" s="12"/>
      <c r="C223" s="25">
        <v>1037613.55</v>
      </c>
      <c r="D223" s="14"/>
      <c r="E223" s="14">
        <v>1888805.98</v>
      </c>
      <c r="F223" s="14"/>
      <c r="G223" s="14">
        <v>40594.58</v>
      </c>
      <c r="H223" s="14">
        <v>1056622.12</v>
      </c>
      <c r="I223" s="14">
        <v>259578.93</v>
      </c>
      <c r="J223" s="14"/>
      <c r="K223" s="33">
        <v>4283215.16</v>
      </c>
      <c r="L223" s="12"/>
      <c r="M223" s="25">
        <v>955655.05</v>
      </c>
      <c r="N223" s="14"/>
      <c r="O223" s="14">
        <v>945523.43</v>
      </c>
      <c r="P223" s="14"/>
      <c r="Q223" s="14">
        <v>185589.46</v>
      </c>
      <c r="R223" s="14">
        <v>285327.29</v>
      </c>
      <c r="S223" s="14">
        <v>24762.79</v>
      </c>
      <c r="T223" s="14">
        <v>92972.45</v>
      </c>
      <c r="U223" s="14">
        <v>195872.59</v>
      </c>
      <c r="V223" s="14">
        <v>15843.88</v>
      </c>
      <c r="W223" s="33">
        <v>2701546.94</v>
      </c>
    </row>
    <row r="224" spans="1:23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15" t="str">
        <f>SUM(I220:I223)</f>
        <v>0</v>
      </c>
      <c r="J224" s="15" t="str">
        <f>SUM(J220:J223)</f>
        <v>0</v>
      </c>
      <c r="K224" s="34" t="str">
        <f>SUM(K220:K223)</f>
        <v>0</v>
      </c>
      <c r="L224" s="12"/>
      <c r="M224" s="26" t="str">
        <f>SUM(M220:M223)</f>
        <v>0</v>
      </c>
      <c r="N224" s="15" t="str">
        <f>SUM(N220:N223)</f>
        <v>0</v>
      </c>
      <c r="O224" s="15" t="str">
        <f>SUM(O220:O223)</f>
        <v>0</v>
      </c>
      <c r="P224" s="15" t="str">
        <f>SUM(P220:P223)</f>
        <v>0</v>
      </c>
      <c r="Q224" s="15" t="str">
        <f>SUM(Q220:Q223)</f>
        <v>0</v>
      </c>
      <c r="R224" s="15" t="str">
        <f>SUM(R220:R223)</f>
        <v>0</v>
      </c>
      <c r="S224" s="15" t="str">
        <f>SUM(S220:S223)</f>
        <v>0</v>
      </c>
      <c r="T224" s="15" t="str">
        <f>SUM(T220:T223)</f>
        <v>0</v>
      </c>
      <c r="U224" s="15" t="str">
        <f>SUM(U220:U223)</f>
        <v>0</v>
      </c>
      <c r="V224" s="15" t="str">
        <f>SUM(V220:V223)</f>
        <v>0</v>
      </c>
      <c r="W224" s="34" t="str">
        <f>SUM(W220:W223)</f>
        <v>0</v>
      </c>
    </row>
    <row r="225" spans="1:23">
      <c r="A225" s="18"/>
      <c r="B225" s="12"/>
      <c r="C225" s="24"/>
      <c r="D225" s="12"/>
      <c r="E225" s="12"/>
      <c r="F225" s="12"/>
      <c r="G225" s="12"/>
      <c r="H225" s="12"/>
      <c r="I225" s="12"/>
      <c r="J225" s="12"/>
      <c r="K225" s="32"/>
      <c r="L225" s="12"/>
      <c r="M225" s="24"/>
      <c r="N225" s="12"/>
      <c r="O225" s="12"/>
      <c r="P225" s="12"/>
      <c r="Q225" s="12"/>
      <c r="R225" s="12"/>
      <c r="S225" s="12"/>
      <c r="T225" s="12"/>
      <c r="U225" s="12"/>
      <c r="V225" s="12"/>
      <c r="W225" s="32"/>
    </row>
    <row r="226" spans="1:23">
      <c r="A226" s="19" t="s">
        <v>76</v>
      </c>
      <c r="B226" s="12"/>
      <c r="C226" s="24"/>
      <c r="D226" s="12"/>
      <c r="E226" s="12"/>
      <c r="F226" s="12"/>
      <c r="G226" s="12"/>
      <c r="H226" s="12"/>
      <c r="I226" s="12"/>
      <c r="J226" s="12"/>
      <c r="K226" s="32"/>
      <c r="L226" s="12"/>
      <c r="M226" s="24"/>
      <c r="N226" s="12"/>
      <c r="O226" s="12"/>
      <c r="P226" s="12"/>
      <c r="Q226" s="12"/>
      <c r="R226" s="12"/>
      <c r="S226" s="12"/>
      <c r="T226" s="12"/>
      <c r="U226" s="12"/>
      <c r="V226" s="12"/>
      <c r="W226" s="32"/>
    </row>
    <row r="227" spans="1:23">
      <c r="A227" s="20" t="s">
        <v>40</v>
      </c>
      <c r="B227" s="12"/>
      <c r="C227" s="25">
        <v>1937431</v>
      </c>
      <c r="D227" s="14">
        <v>-454</v>
      </c>
      <c r="E227" s="14">
        <v>3497198</v>
      </c>
      <c r="F227" s="14">
        <v>257874</v>
      </c>
      <c r="G227" s="14">
        <v>299884</v>
      </c>
      <c r="H227" s="14">
        <v>3881666</v>
      </c>
      <c r="I227" s="14">
        <v>846668</v>
      </c>
      <c r="J227" s="14"/>
      <c r="K227" s="33">
        <v>10720267</v>
      </c>
      <c r="L227" s="12"/>
      <c r="M227" s="25">
        <v>2620786</v>
      </c>
      <c r="N227" s="14">
        <v>7246</v>
      </c>
      <c r="O227" s="14">
        <v>1354574</v>
      </c>
      <c r="P227" s="14">
        <v>8732</v>
      </c>
      <c r="Q227" s="14">
        <v>71524</v>
      </c>
      <c r="R227" s="14">
        <v>1230061</v>
      </c>
      <c r="S227" s="14">
        <v>50032</v>
      </c>
      <c r="T227" s="14"/>
      <c r="U227" s="14">
        <v>307576</v>
      </c>
      <c r="V227" s="14"/>
      <c r="W227" s="33">
        <v>5650531</v>
      </c>
    </row>
    <row r="228" spans="1:23">
      <c r="A228" s="20" t="s">
        <v>41</v>
      </c>
      <c r="B228" s="12"/>
      <c r="C228" s="25">
        <v>2416483</v>
      </c>
      <c r="D228" s="14">
        <v>24725</v>
      </c>
      <c r="E228" s="14">
        <v>3892076</v>
      </c>
      <c r="F228" s="14">
        <v>169784</v>
      </c>
      <c r="G228" s="14">
        <v>454502</v>
      </c>
      <c r="H228" s="14">
        <v>4297434</v>
      </c>
      <c r="I228" s="14">
        <v>467624</v>
      </c>
      <c r="J228" s="14"/>
      <c r="K228" s="33">
        <v>11722628</v>
      </c>
      <c r="L228" s="12"/>
      <c r="M228" s="25">
        <v>3542796</v>
      </c>
      <c r="N228" s="14">
        <v>1315</v>
      </c>
      <c r="O228" s="14">
        <v>1512334</v>
      </c>
      <c r="P228" s="14">
        <v>54227</v>
      </c>
      <c r="Q228" s="14">
        <v>741765</v>
      </c>
      <c r="R228" s="14">
        <v>1226426</v>
      </c>
      <c r="S228" s="14">
        <v>734495</v>
      </c>
      <c r="T228" s="14"/>
      <c r="U228" s="14">
        <v>69008</v>
      </c>
      <c r="V228" s="14"/>
      <c r="W228" s="33">
        <v>7882366</v>
      </c>
    </row>
    <row r="229" spans="1:23">
      <c r="A229" s="20" t="s">
        <v>42</v>
      </c>
      <c r="B229" s="12"/>
      <c r="C229" s="25">
        <v>2058450</v>
      </c>
      <c r="D229" s="14">
        <v>488</v>
      </c>
      <c r="E229" s="14">
        <v>4389093</v>
      </c>
      <c r="F229" s="14">
        <v>0</v>
      </c>
      <c r="G229" s="14">
        <v>511782</v>
      </c>
      <c r="H229" s="14">
        <v>3747037</v>
      </c>
      <c r="I229" s="14">
        <v>510962</v>
      </c>
      <c r="J229" s="14"/>
      <c r="K229" s="33">
        <v>11217812</v>
      </c>
      <c r="L229" s="12"/>
      <c r="M229" s="25">
        <v>1607777</v>
      </c>
      <c r="N229" s="14">
        <v>267</v>
      </c>
      <c r="O229" s="14">
        <v>2741514</v>
      </c>
      <c r="P229" s="14">
        <v>44058</v>
      </c>
      <c r="Q229" s="14">
        <v>437059</v>
      </c>
      <c r="R229" s="14">
        <v>538241</v>
      </c>
      <c r="S229" s="14">
        <v>169046</v>
      </c>
      <c r="T229" s="14"/>
      <c r="U229" s="14">
        <v>1799433</v>
      </c>
      <c r="V229" s="14"/>
      <c r="W229" s="33">
        <v>7337395</v>
      </c>
    </row>
    <row r="230" spans="1:23">
      <c r="A230" s="20" t="s">
        <v>43</v>
      </c>
      <c r="B230" s="12"/>
      <c r="C230" s="25">
        <v>1982786</v>
      </c>
      <c r="D230" s="14">
        <v>4730</v>
      </c>
      <c r="E230" s="14">
        <v>4125917</v>
      </c>
      <c r="F230" s="14">
        <v>0</v>
      </c>
      <c r="G230" s="14">
        <v>391745</v>
      </c>
      <c r="H230" s="14">
        <v>4174044</v>
      </c>
      <c r="I230" s="14">
        <v>420377</v>
      </c>
      <c r="J230" s="14"/>
      <c r="K230" s="33">
        <v>11099599</v>
      </c>
      <c r="L230" s="12"/>
      <c r="M230" s="25">
        <v>2079136</v>
      </c>
      <c r="N230" s="14">
        <v>1941</v>
      </c>
      <c r="O230" s="14">
        <v>1314721</v>
      </c>
      <c r="P230" s="14">
        <v>220478</v>
      </c>
      <c r="Q230" s="14">
        <v>654306</v>
      </c>
      <c r="R230" s="14">
        <v>1229862</v>
      </c>
      <c r="S230" s="14">
        <v>172979</v>
      </c>
      <c r="T230" s="14"/>
      <c r="U230" s="14">
        <v>1253632</v>
      </c>
      <c r="V230" s="14"/>
      <c r="W230" s="33">
        <v>6927055</v>
      </c>
    </row>
    <row r="231" spans="1:23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15" t="str">
        <f>SUM(I227:I230)</f>
        <v>0</v>
      </c>
      <c r="J231" s="15" t="str">
        <f>SUM(J227:J230)</f>
        <v>0</v>
      </c>
      <c r="K231" s="34" t="str">
        <f>SUM(K227:K230)</f>
        <v>0</v>
      </c>
      <c r="L231" s="12"/>
      <c r="M231" s="26" t="str">
        <f>SUM(M227:M230)</f>
        <v>0</v>
      </c>
      <c r="N231" s="15" t="str">
        <f>SUM(N227:N230)</f>
        <v>0</v>
      </c>
      <c r="O231" s="15" t="str">
        <f>SUM(O227:O230)</f>
        <v>0</v>
      </c>
      <c r="P231" s="15" t="str">
        <f>SUM(P227:P230)</f>
        <v>0</v>
      </c>
      <c r="Q231" s="15" t="str">
        <f>SUM(Q227:Q230)</f>
        <v>0</v>
      </c>
      <c r="R231" s="15" t="str">
        <f>SUM(R227:R230)</f>
        <v>0</v>
      </c>
      <c r="S231" s="15" t="str">
        <f>SUM(S227:S230)</f>
        <v>0</v>
      </c>
      <c r="T231" s="15" t="str">
        <f>SUM(T227:T230)</f>
        <v>0</v>
      </c>
      <c r="U231" s="15" t="str">
        <f>SUM(U227:U230)</f>
        <v>0</v>
      </c>
      <c r="V231" s="15" t="str">
        <f>SUM(V227:V230)</f>
        <v>0</v>
      </c>
      <c r="W231" s="34" t="str">
        <f>SUM(W227:W230)</f>
        <v>0</v>
      </c>
    </row>
    <row r="232" spans="1:23">
      <c r="A232" s="18"/>
      <c r="B232" s="12"/>
      <c r="C232" s="24"/>
      <c r="D232" s="12"/>
      <c r="E232" s="12"/>
      <c r="F232" s="12"/>
      <c r="G232" s="12"/>
      <c r="H232" s="12"/>
      <c r="I232" s="12"/>
      <c r="J232" s="12"/>
      <c r="K232" s="32"/>
      <c r="L232" s="12"/>
      <c r="M232" s="24"/>
      <c r="N232" s="12"/>
      <c r="O232" s="12"/>
      <c r="P232" s="12"/>
      <c r="Q232" s="12"/>
      <c r="R232" s="12"/>
      <c r="S232" s="12"/>
      <c r="T232" s="12"/>
      <c r="U232" s="12"/>
      <c r="V232" s="12"/>
      <c r="W232" s="32"/>
    </row>
    <row r="233" spans="1:23">
      <c r="A233" s="21" t="s">
        <v>77</v>
      </c>
      <c r="B233" s="13"/>
      <c r="C233" s="27" t="str">
        <f>C140+C147+C154+C161+C168+C175+C182+C189+C196+C203+C210+C217+C224+C231</f>
        <v>0</v>
      </c>
      <c r="D233" s="16" t="str">
        <f>D140+D147+D154+D161+D168+D175+D182+D189+D196+D203+D210+D217+D224+D231</f>
        <v>0</v>
      </c>
      <c r="E233" s="16" t="str">
        <f>E140+E147+E154+E161+E168+E175+E182+E189+E196+E203+E210+E217+E224+E231</f>
        <v>0</v>
      </c>
      <c r="F233" s="16" t="str">
        <f>F140+F147+F154+F161+F168+F175+F182+F189+F196+F203+F210+F217+F224+F231</f>
        <v>0</v>
      </c>
      <c r="G233" s="16" t="str">
        <f>G140+G147+G154+G161+G168+G175+G182+G189+G196+G203+G210+G217+G224+G231</f>
        <v>0</v>
      </c>
      <c r="H233" s="16" t="str">
        <f>H140+H147+H154+H161+H168+H175+H182+H189+H196+H203+H210+H217+H224+H231</f>
        <v>0</v>
      </c>
      <c r="I233" s="16" t="str">
        <f>I140+I147+I154+I161+I168+I175+I182+I189+I196+I203+I210+I217+I224+I231</f>
        <v>0</v>
      </c>
      <c r="J233" s="16" t="str">
        <f>J140+J147+J154+J161+J168+J175+J182+J189+J196+J203+J210+J217+J224+J231</f>
        <v>0</v>
      </c>
      <c r="K233" s="35" t="str">
        <f>K140+K147+K154+K161+K168+K175+K182+K189+K196+K203+K210+K217+K224+K231</f>
        <v>0</v>
      </c>
      <c r="L233" s="13"/>
      <c r="M233" s="27" t="str">
        <f>M140+M147+M154+M161+M168+M175+M182+M189+M196+M203+M210+M217+M224+M231</f>
        <v>0</v>
      </c>
      <c r="N233" s="16" t="str">
        <f>N140+N147+N154+N161+N168+N175+N182+N189+N196+N203+N210+N217+N224+N231</f>
        <v>0</v>
      </c>
      <c r="O233" s="16" t="str">
        <f>O140+O147+O154+O161+O168+O175+O182+O189+O196+O203+O210+O217+O224+O231</f>
        <v>0</v>
      </c>
      <c r="P233" s="16" t="str">
        <f>P140+P147+P154+P161+P168+P175+P182+P189+P196+P203+P210+P217+P224+P231</f>
        <v>0</v>
      </c>
      <c r="Q233" s="16" t="str">
        <f>Q140+Q147+Q154+Q161+Q168+Q175+Q182+Q189+Q196+Q203+Q210+Q217+Q224+Q231</f>
        <v>0</v>
      </c>
      <c r="R233" s="16" t="str">
        <f>R140+R147+R154+R161+R168+R175+R182+R189+R196+R203+R210+R217+R224+R231</f>
        <v>0</v>
      </c>
      <c r="S233" s="16" t="str">
        <f>S140+S147+S154+S161+S168+S175+S182+S189+S196+S203+S210+S217+S224+S231</f>
        <v>0</v>
      </c>
      <c r="T233" s="16" t="str">
        <f>T140+T147+T154+T161+T168+T175+T182+T189+T196+T203+T210+T217+T224+T231</f>
        <v>0</v>
      </c>
      <c r="U233" s="16" t="str">
        <f>U140+U147+U154+U161+U168+U175+U182+U189+U196+U203+U210+U217+U224+U231</f>
        <v>0</v>
      </c>
      <c r="V233" s="16" t="str">
        <f>V140+V147+V154+V161+V168+V175+V182+V189+V196+V203+V210+V217+V224+V231</f>
        <v>0</v>
      </c>
      <c r="W233" s="35" t="str">
        <f>W140+W147+W154+W161+W168+W175+W182+W189+W196+W203+W210+W217+W224+W231</f>
        <v>0</v>
      </c>
    </row>
    <row r="234" spans="1:23">
      <c r="A234" s="18"/>
      <c r="B234" s="12"/>
      <c r="C234" s="24"/>
      <c r="D234" s="12"/>
      <c r="E234" s="12"/>
      <c r="F234" s="12"/>
      <c r="G234" s="12"/>
      <c r="H234" s="12"/>
      <c r="I234" s="12"/>
      <c r="J234" s="12"/>
      <c r="K234" s="32"/>
      <c r="L234" s="12"/>
      <c r="M234" s="24"/>
      <c r="N234" s="12"/>
      <c r="O234" s="12"/>
      <c r="P234" s="12"/>
      <c r="Q234" s="12"/>
      <c r="R234" s="12"/>
      <c r="S234" s="12"/>
      <c r="T234" s="12"/>
      <c r="U234" s="12"/>
      <c r="V234" s="12"/>
      <c r="W234" s="32"/>
    </row>
    <row r="235" spans="1:23">
      <c r="A235" s="19" t="s">
        <v>78</v>
      </c>
      <c r="B235" s="12"/>
      <c r="C235" s="24"/>
      <c r="D235" s="12"/>
      <c r="E235" s="12"/>
      <c r="F235" s="12"/>
      <c r="G235" s="12"/>
      <c r="H235" s="12"/>
      <c r="I235" s="12"/>
      <c r="J235" s="12"/>
      <c r="K235" s="32"/>
      <c r="L235" s="12"/>
      <c r="M235" s="24"/>
      <c r="N235" s="12"/>
      <c r="O235" s="12"/>
      <c r="P235" s="12"/>
      <c r="Q235" s="12"/>
      <c r="R235" s="12"/>
      <c r="S235" s="12"/>
      <c r="T235" s="12"/>
      <c r="U235" s="12"/>
      <c r="V235" s="12"/>
      <c r="W235" s="32"/>
    </row>
    <row r="236" spans="1:23">
      <c r="A236" s="20" t="s">
        <v>40</v>
      </c>
      <c r="B236" s="12"/>
      <c r="C236" s="25">
        <v>20547.93</v>
      </c>
      <c r="D236" s="14">
        <v>0</v>
      </c>
      <c r="E236" s="14">
        <v>14971.7</v>
      </c>
      <c r="F236" s="14">
        <v>2160.93</v>
      </c>
      <c r="G236" s="14">
        <v>0</v>
      </c>
      <c r="H236" s="14">
        <v>1289</v>
      </c>
      <c r="I236" s="14">
        <v>0</v>
      </c>
      <c r="J236" s="14">
        <v>0</v>
      </c>
      <c r="K236" s="33">
        <v>38969.56</v>
      </c>
      <c r="L236" s="12"/>
      <c r="M236" s="25">
        <v>10421.91</v>
      </c>
      <c r="N236" s="14">
        <v>0</v>
      </c>
      <c r="O236" s="14">
        <v>1736.54</v>
      </c>
      <c r="P236" s="14">
        <v>1484.32</v>
      </c>
      <c r="Q236" s="14">
        <v>0</v>
      </c>
      <c r="R236" s="14">
        <v>197.11</v>
      </c>
      <c r="S236" s="14">
        <v>0</v>
      </c>
      <c r="T236" s="14">
        <v>0</v>
      </c>
      <c r="U236" s="14">
        <v>0</v>
      </c>
      <c r="V236" s="14">
        <v>0</v>
      </c>
      <c r="W236" s="33">
        <v>13839.88</v>
      </c>
    </row>
    <row r="237" spans="1:23">
      <c r="A237" s="20" t="s">
        <v>41</v>
      </c>
      <c r="B237" s="12"/>
      <c r="C237" s="25">
        <v>-24362.6</v>
      </c>
      <c r="D237" s="14">
        <v>0</v>
      </c>
      <c r="E237" s="14">
        <v>-16000.96</v>
      </c>
      <c r="F237" s="14">
        <v>-1355</v>
      </c>
      <c r="G237" s="14">
        <v>0</v>
      </c>
      <c r="H237" s="14">
        <v>1628.9</v>
      </c>
      <c r="I237" s="14">
        <v>0</v>
      </c>
      <c r="J237" s="14">
        <v>0</v>
      </c>
      <c r="K237" s="33">
        <v>-40089.66</v>
      </c>
      <c r="L237" s="12"/>
      <c r="M237" s="25">
        <v>0</v>
      </c>
      <c r="N237" s="14">
        <v>0</v>
      </c>
      <c r="O237" s="14">
        <v>629.11</v>
      </c>
      <c r="P237" s="14">
        <v>0</v>
      </c>
      <c r="Q237" s="14">
        <v>0</v>
      </c>
      <c r="R237" s="14">
        <v>1506.35</v>
      </c>
      <c r="S237" s="14">
        <v>0</v>
      </c>
      <c r="T237" s="14">
        <v>0</v>
      </c>
      <c r="U237" s="14">
        <v>0</v>
      </c>
      <c r="V237" s="14">
        <v>0</v>
      </c>
      <c r="W237" s="33">
        <v>2135.46</v>
      </c>
    </row>
    <row r="238" spans="1:23">
      <c r="A238" s="20" t="s">
        <v>42</v>
      </c>
      <c r="B238" s="12"/>
      <c r="C238" s="25">
        <v>0</v>
      </c>
      <c r="D238" s="14">
        <v>0</v>
      </c>
      <c r="E238" s="14">
        <v>-473.74</v>
      </c>
      <c r="F238" s="14">
        <v>0</v>
      </c>
      <c r="G238" s="14">
        <v>0</v>
      </c>
      <c r="H238" s="14">
        <v>28.53</v>
      </c>
      <c r="I238" s="14">
        <v>0</v>
      </c>
      <c r="J238" s="14">
        <v>0</v>
      </c>
      <c r="K238" s="33">
        <v>-445.21</v>
      </c>
      <c r="L238" s="12"/>
      <c r="M238" s="25">
        <v>0</v>
      </c>
      <c r="N238" s="14">
        <v>0</v>
      </c>
      <c r="O238" s="14">
        <v>35.36</v>
      </c>
      <c r="P238" s="14">
        <v>807.71</v>
      </c>
      <c r="Q238" s="14">
        <v>0</v>
      </c>
      <c r="R238" s="14">
        <v>-2212.6</v>
      </c>
      <c r="S238" s="14">
        <v>0</v>
      </c>
      <c r="T238" s="14">
        <v>0</v>
      </c>
      <c r="U238" s="14">
        <v>0</v>
      </c>
      <c r="V238" s="14">
        <v>0</v>
      </c>
      <c r="W238" s="33">
        <v>-1369.53</v>
      </c>
    </row>
    <row r="239" spans="1:23">
      <c r="A239" s="20" t="s">
        <v>43</v>
      </c>
      <c r="B239" s="12"/>
      <c r="C239" s="25">
        <v>0</v>
      </c>
      <c r="D239" s="14">
        <v>0</v>
      </c>
      <c r="E239" s="14">
        <v>0</v>
      </c>
      <c r="F239" s="14">
        <v>858.51</v>
      </c>
      <c r="G239" s="14">
        <v>0</v>
      </c>
      <c r="H239" s="14">
        <v>187.49</v>
      </c>
      <c r="I239" s="14">
        <v>0</v>
      </c>
      <c r="J239" s="14">
        <v>0</v>
      </c>
      <c r="K239" s="33">
        <v>1046</v>
      </c>
      <c r="L239" s="12"/>
      <c r="M239" s="25">
        <v>0</v>
      </c>
      <c r="N239" s="14">
        <v>0</v>
      </c>
      <c r="O239" s="14">
        <v>0</v>
      </c>
      <c r="P239" s="14">
        <v>556.2</v>
      </c>
      <c r="Q239" s="14">
        <v>0</v>
      </c>
      <c r="R239" s="14">
        <v>652.96</v>
      </c>
      <c r="S239" s="14">
        <v>0</v>
      </c>
      <c r="T239" s="14">
        <v>0</v>
      </c>
      <c r="U239" s="14">
        <v>0</v>
      </c>
      <c r="V239" s="14">
        <v>0</v>
      </c>
      <c r="W239" s="33">
        <v>1209.16</v>
      </c>
    </row>
    <row r="240" spans="1:23">
      <c r="A240" s="19" t="s">
        <v>44</v>
      </c>
      <c r="B240" s="12"/>
      <c r="C240" s="26" t="str">
        <f>SUM(C236:C239)</f>
        <v>0</v>
      </c>
      <c r="D240" s="15" t="str">
        <f>SUM(D236:D239)</f>
        <v>0</v>
      </c>
      <c r="E240" s="15" t="str">
        <f>SUM(E236:E239)</f>
        <v>0</v>
      </c>
      <c r="F240" s="15" t="str">
        <f>SUM(F236:F239)</f>
        <v>0</v>
      </c>
      <c r="G240" s="15" t="str">
        <f>SUM(G236:G239)</f>
        <v>0</v>
      </c>
      <c r="H240" s="15" t="str">
        <f>SUM(H236:H239)</f>
        <v>0</v>
      </c>
      <c r="I240" s="15" t="str">
        <f>SUM(I236:I239)</f>
        <v>0</v>
      </c>
      <c r="J240" s="15" t="str">
        <f>SUM(J236:J239)</f>
        <v>0</v>
      </c>
      <c r="K240" s="34" t="str">
        <f>SUM(K236:K239)</f>
        <v>0</v>
      </c>
      <c r="L240" s="12"/>
      <c r="M240" s="26" t="str">
        <f>SUM(M236:M239)</f>
        <v>0</v>
      </c>
      <c r="N240" s="15" t="str">
        <f>SUM(N236:N239)</f>
        <v>0</v>
      </c>
      <c r="O240" s="15" t="str">
        <f>SUM(O236:O239)</f>
        <v>0</v>
      </c>
      <c r="P240" s="15" t="str">
        <f>SUM(P236:P239)</f>
        <v>0</v>
      </c>
      <c r="Q240" s="15" t="str">
        <f>SUM(Q236:Q239)</f>
        <v>0</v>
      </c>
      <c r="R240" s="15" t="str">
        <f>SUM(R236:R239)</f>
        <v>0</v>
      </c>
      <c r="S240" s="15" t="str">
        <f>SUM(S236:S239)</f>
        <v>0</v>
      </c>
      <c r="T240" s="15" t="str">
        <f>SUM(T236:T239)</f>
        <v>0</v>
      </c>
      <c r="U240" s="15" t="str">
        <f>SUM(U236:U239)</f>
        <v>0</v>
      </c>
      <c r="V240" s="15" t="str">
        <f>SUM(V236:V239)</f>
        <v>0</v>
      </c>
      <c r="W240" s="34" t="str">
        <f>SUM(W236:W239)</f>
        <v>0</v>
      </c>
    </row>
    <row r="241" spans="1:23">
      <c r="A241" s="18"/>
      <c r="B241" s="12"/>
      <c r="C241" s="24"/>
      <c r="D241" s="12"/>
      <c r="E241" s="12"/>
      <c r="F241" s="12"/>
      <c r="G241" s="12"/>
      <c r="H241" s="12"/>
      <c r="I241" s="12"/>
      <c r="J241" s="12"/>
      <c r="K241" s="32"/>
      <c r="L241" s="12"/>
      <c r="M241" s="24"/>
      <c r="N241" s="12"/>
      <c r="O241" s="12"/>
      <c r="P241" s="12"/>
      <c r="Q241" s="12"/>
      <c r="R241" s="12"/>
      <c r="S241" s="12"/>
      <c r="T241" s="12"/>
      <c r="U241" s="12"/>
      <c r="V241" s="12"/>
      <c r="W241" s="32"/>
    </row>
    <row r="242" spans="1:23">
      <c r="A242" s="19" t="s">
        <v>79</v>
      </c>
      <c r="B242" s="12"/>
      <c r="C242" s="24"/>
      <c r="D242" s="12"/>
      <c r="E242" s="12"/>
      <c r="F242" s="12"/>
      <c r="G242" s="12"/>
      <c r="H242" s="12"/>
      <c r="I242" s="12"/>
      <c r="J242" s="12"/>
      <c r="K242" s="32"/>
      <c r="L242" s="12"/>
      <c r="M242" s="24"/>
      <c r="N242" s="12"/>
      <c r="O242" s="12"/>
      <c r="P242" s="12"/>
      <c r="Q242" s="12"/>
      <c r="R242" s="12"/>
      <c r="S242" s="12"/>
      <c r="T242" s="12"/>
      <c r="U242" s="12"/>
      <c r="V242" s="12"/>
      <c r="W242" s="32"/>
    </row>
    <row r="243" spans="1:23">
      <c r="A243" s="20" t="s">
        <v>40</v>
      </c>
      <c r="B243" s="12"/>
      <c r="C243" s="25">
        <v>26290664</v>
      </c>
      <c r="D243" s="14">
        <v>0</v>
      </c>
      <c r="E243" s="14">
        <v>77828472</v>
      </c>
      <c r="F243" s="14">
        <v>30883039</v>
      </c>
      <c r="G243" s="14">
        <v>5311900</v>
      </c>
      <c r="H243" s="14">
        <v>54335449</v>
      </c>
      <c r="I243" s="14">
        <v>4503497</v>
      </c>
      <c r="J243" s="14">
        <v>0</v>
      </c>
      <c r="K243" s="33">
        <v>199153021</v>
      </c>
      <c r="L243" s="12"/>
      <c r="M243" s="25">
        <v>15878405</v>
      </c>
      <c r="N243" s="14">
        <v>0</v>
      </c>
      <c r="O243" s="14">
        <v>63867594</v>
      </c>
      <c r="P243" s="14">
        <v>22341843</v>
      </c>
      <c r="Q243" s="14">
        <v>4549923</v>
      </c>
      <c r="R243" s="14">
        <v>24104744</v>
      </c>
      <c r="S243" s="14">
        <v>0</v>
      </c>
      <c r="T243" s="14">
        <v>948321</v>
      </c>
      <c r="U243" s="14">
        <v>3837148</v>
      </c>
      <c r="V243" s="14">
        <v>939557</v>
      </c>
      <c r="W243" s="33">
        <v>136467535</v>
      </c>
    </row>
    <row r="244" spans="1:23">
      <c r="A244" s="20" t="s">
        <v>41</v>
      </c>
      <c r="B244" s="12"/>
      <c r="C244" s="25">
        <v>25779016</v>
      </c>
      <c r="D244" s="14">
        <v>0</v>
      </c>
      <c r="E244" s="14">
        <v>79592633</v>
      </c>
      <c r="F244" s="14">
        <v>35246894</v>
      </c>
      <c r="G244" s="14">
        <v>3833594</v>
      </c>
      <c r="H244" s="14">
        <v>61903122</v>
      </c>
      <c r="I244" s="14">
        <v>5705140</v>
      </c>
      <c r="J244" s="14">
        <v>0</v>
      </c>
      <c r="K244" s="33">
        <v>212060399</v>
      </c>
      <c r="L244" s="12"/>
      <c r="M244" s="25">
        <v>17459152</v>
      </c>
      <c r="N244" s="14">
        <v>0</v>
      </c>
      <c r="O244" s="14">
        <v>65805342</v>
      </c>
      <c r="P244" s="14">
        <v>25926874</v>
      </c>
      <c r="Q244" s="14">
        <v>2897805</v>
      </c>
      <c r="R244" s="14">
        <v>32416994</v>
      </c>
      <c r="S244" s="14">
        <v>0</v>
      </c>
      <c r="T244" s="14">
        <v>1260439</v>
      </c>
      <c r="U244" s="14">
        <v>4149559</v>
      </c>
      <c r="V244" s="14">
        <v>670795</v>
      </c>
      <c r="W244" s="33">
        <v>150586960</v>
      </c>
    </row>
    <row r="245" spans="1:23">
      <c r="A245" s="20" t="s">
        <v>42</v>
      </c>
      <c r="B245" s="12"/>
      <c r="C245" s="25">
        <v>26350206</v>
      </c>
      <c r="D245" s="14">
        <v>0</v>
      </c>
      <c r="E245" s="14">
        <v>77094249</v>
      </c>
      <c r="F245" s="14">
        <v>37800583</v>
      </c>
      <c r="G245" s="14">
        <v>5203277</v>
      </c>
      <c r="H245" s="14">
        <v>67454742</v>
      </c>
      <c r="I245" s="14">
        <v>4437847</v>
      </c>
      <c r="J245" s="14">
        <v>0</v>
      </c>
      <c r="K245" s="33">
        <v>218340904</v>
      </c>
      <c r="L245" s="12"/>
      <c r="M245" s="25">
        <v>27192850</v>
      </c>
      <c r="N245" s="14">
        <v>0</v>
      </c>
      <c r="O245" s="14">
        <v>62532042</v>
      </c>
      <c r="P245" s="14">
        <v>27349247</v>
      </c>
      <c r="Q245" s="14">
        <v>4826876</v>
      </c>
      <c r="R245" s="14">
        <v>36913825</v>
      </c>
      <c r="S245" s="14">
        <v>0</v>
      </c>
      <c r="T245" s="14">
        <v>1039254</v>
      </c>
      <c r="U245" s="14">
        <v>3080618</v>
      </c>
      <c r="V245" s="14">
        <v>662650</v>
      </c>
      <c r="W245" s="33">
        <v>163597362</v>
      </c>
    </row>
    <row r="246" spans="1:23">
      <c r="A246" s="20" t="s">
        <v>43</v>
      </c>
      <c r="B246" s="12"/>
      <c r="C246" s="25">
        <v>27166174</v>
      </c>
      <c r="D246" s="14">
        <v>0</v>
      </c>
      <c r="E246" s="14">
        <v>74785544</v>
      </c>
      <c r="F246" s="14">
        <v>35929630</v>
      </c>
      <c r="G246" s="14">
        <v>5071863</v>
      </c>
      <c r="H246" s="14">
        <v>67935469</v>
      </c>
      <c r="I246" s="14">
        <v>6322690</v>
      </c>
      <c r="J246" s="14">
        <v>0</v>
      </c>
      <c r="K246" s="33">
        <v>217211370</v>
      </c>
      <c r="L246" s="12"/>
      <c r="M246" s="25">
        <v>26374049</v>
      </c>
      <c r="N246" s="14">
        <v>0</v>
      </c>
      <c r="O246" s="14">
        <v>58646171</v>
      </c>
      <c r="P246" s="14">
        <v>27110374</v>
      </c>
      <c r="Q246" s="14">
        <v>3664638</v>
      </c>
      <c r="R246" s="14">
        <v>32637743</v>
      </c>
      <c r="S246" s="14">
        <v>0</v>
      </c>
      <c r="T246" s="14">
        <v>1336154</v>
      </c>
      <c r="U246" s="14">
        <v>4280811</v>
      </c>
      <c r="V246" s="14">
        <v>744087</v>
      </c>
      <c r="W246" s="33">
        <v>154794027</v>
      </c>
    </row>
    <row r="247" spans="1:23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15" t="str">
        <f>SUM(I243:I246)</f>
        <v>0</v>
      </c>
      <c r="J247" s="15" t="str">
        <f>SUM(J243:J246)</f>
        <v>0</v>
      </c>
      <c r="K247" s="34" t="str">
        <f>SUM(K243:K246)</f>
        <v>0</v>
      </c>
      <c r="L247" s="12"/>
      <c r="M247" s="26" t="str">
        <f>SUM(M243:M246)</f>
        <v>0</v>
      </c>
      <c r="N247" s="15" t="str">
        <f>SUM(N243:N246)</f>
        <v>0</v>
      </c>
      <c r="O247" s="15" t="str">
        <f>SUM(O243:O246)</f>
        <v>0</v>
      </c>
      <c r="P247" s="15" t="str">
        <f>SUM(P243:P246)</f>
        <v>0</v>
      </c>
      <c r="Q247" s="15" t="str">
        <f>SUM(Q243:Q246)</f>
        <v>0</v>
      </c>
      <c r="R247" s="15" t="str">
        <f>SUM(R243:R246)</f>
        <v>0</v>
      </c>
      <c r="S247" s="15" t="str">
        <f>SUM(S243:S246)</f>
        <v>0</v>
      </c>
      <c r="T247" s="15" t="str">
        <f>SUM(T243:T246)</f>
        <v>0</v>
      </c>
      <c r="U247" s="15" t="str">
        <f>SUM(U243:U246)</f>
        <v>0</v>
      </c>
      <c r="V247" s="15" t="str">
        <f>SUM(V243:V246)</f>
        <v>0</v>
      </c>
      <c r="W247" s="34" t="str">
        <f>SUM(W243:W246)</f>
        <v>0</v>
      </c>
    </row>
    <row r="248" spans="1:23">
      <c r="A248" s="18"/>
      <c r="B248" s="12"/>
      <c r="C248" s="24"/>
      <c r="D248" s="12"/>
      <c r="E248" s="12"/>
      <c r="F248" s="12"/>
      <c r="G248" s="12"/>
      <c r="H248" s="12"/>
      <c r="I248" s="12"/>
      <c r="J248" s="12"/>
      <c r="K248" s="32"/>
      <c r="L248" s="12"/>
      <c r="M248" s="24"/>
      <c r="N248" s="12"/>
      <c r="O248" s="12"/>
      <c r="P248" s="12"/>
      <c r="Q248" s="12"/>
      <c r="R248" s="12"/>
      <c r="S248" s="12"/>
      <c r="T248" s="12"/>
      <c r="U248" s="12"/>
      <c r="V248" s="12"/>
      <c r="W248" s="32"/>
    </row>
    <row r="249" spans="1:23">
      <c r="A249" s="19" t="s">
        <v>80</v>
      </c>
      <c r="B249" s="12"/>
      <c r="C249" s="24"/>
      <c r="D249" s="12"/>
      <c r="E249" s="12"/>
      <c r="F249" s="12"/>
      <c r="G249" s="12"/>
      <c r="H249" s="12"/>
      <c r="I249" s="12"/>
      <c r="J249" s="12"/>
      <c r="K249" s="32"/>
      <c r="L249" s="12"/>
      <c r="M249" s="24"/>
      <c r="N249" s="12"/>
      <c r="O249" s="12"/>
      <c r="P249" s="12"/>
      <c r="Q249" s="12"/>
      <c r="R249" s="12"/>
      <c r="S249" s="12"/>
      <c r="T249" s="12"/>
      <c r="U249" s="12"/>
      <c r="V249" s="12"/>
      <c r="W249" s="32"/>
    </row>
    <row r="250" spans="1:23">
      <c r="A250" s="20" t="s">
        <v>81</v>
      </c>
      <c r="B250" s="12"/>
      <c r="C250" s="24"/>
      <c r="D250" s="12"/>
      <c r="E250" s="12"/>
      <c r="F250" s="12"/>
      <c r="G250" s="12"/>
      <c r="H250" s="12"/>
      <c r="I250" s="12"/>
      <c r="J250" s="12"/>
      <c r="K250" s="32"/>
      <c r="L250" s="12"/>
      <c r="M250" s="24"/>
      <c r="N250" s="12"/>
      <c r="O250" s="12"/>
      <c r="P250" s="12"/>
      <c r="Q250" s="12"/>
      <c r="R250" s="12"/>
      <c r="S250" s="12"/>
      <c r="T250" s="12"/>
      <c r="U250" s="12"/>
      <c r="V250" s="12"/>
      <c r="W250" s="32"/>
    </row>
    <row r="251" spans="1:23">
      <c r="A251" s="20" t="s">
        <v>82</v>
      </c>
      <c r="B251" s="12"/>
      <c r="C251" s="24"/>
      <c r="D251" s="12"/>
      <c r="E251" s="12"/>
      <c r="F251" s="12"/>
      <c r="G251" s="12"/>
      <c r="H251" s="12"/>
      <c r="I251" s="12"/>
      <c r="J251" s="12"/>
      <c r="K251" s="32"/>
      <c r="L251" s="12"/>
      <c r="M251" s="24"/>
      <c r="N251" s="12"/>
      <c r="O251" s="12"/>
      <c r="P251" s="12"/>
      <c r="Q251" s="12"/>
      <c r="R251" s="12"/>
      <c r="S251" s="12"/>
      <c r="T251" s="12"/>
      <c r="U251" s="12"/>
      <c r="V251" s="12"/>
      <c r="W251" s="32"/>
    </row>
    <row r="252" spans="1:23">
      <c r="A252" s="20" t="s">
        <v>83</v>
      </c>
      <c r="B252" s="12"/>
      <c r="C252" s="24"/>
      <c r="D252" s="12"/>
      <c r="E252" s="12"/>
      <c r="F252" s="12"/>
      <c r="G252" s="12"/>
      <c r="H252" s="12"/>
      <c r="I252" s="12"/>
      <c r="J252" s="12"/>
      <c r="K252" s="32"/>
      <c r="L252" s="12"/>
      <c r="M252" s="24"/>
      <c r="N252" s="12"/>
      <c r="O252" s="12"/>
      <c r="P252" s="12"/>
      <c r="Q252" s="12"/>
      <c r="R252" s="12"/>
      <c r="S252" s="12"/>
      <c r="T252" s="12"/>
      <c r="U252" s="12"/>
      <c r="V252" s="12"/>
      <c r="W252" s="32"/>
    </row>
    <row r="253" spans="1:23">
      <c r="A253" s="20" t="s">
        <v>84</v>
      </c>
      <c r="B253" s="12"/>
      <c r="C253" s="24"/>
      <c r="D253" s="12"/>
      <c r="E253" s="12"/>
      <c r="F253" s="12"/>
      <c r="G253" s="12"/>
      <c r="H253" s="12"/>
      <c r="I253" s="12"/>
      <c r="J253" s="12"/>
      <c r="K253" s="32"/>
      <c r="L253" s="12"/>
      <c r="M253" s="24"/>
      <c r="N253" s="12"/>
      <c r="O253" s="12"/>
      <c r="P253" s="12"/>
      <c r="Q253" s="12"/>
      <c r="R253" s="12"/>
      <c r="S253" s="12"/>
      <c r="T253" s="12"/>
      <c r="U253" s="12"/>
      <c r="V253" s="12"/>
      <c r="W253" s="32"/>
    </row>
    <row r="254" spans="1:23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15" t="str">
        <f>SUM(I250:I253)</f>
        <v>0</v>
      </c>
      <c r="J254" s="15" t="str">
        <f>SUM(J250:J253)</f>
        <v>0</v>
      </c>
      <c r="K254" s="34" t="str">
        <f>SUM(K250:K253)</f>
        <v>0</v>
      </c>
      <c r="L254" s="12"/>
      <c r="M254" s="26" t="str">
        <f>SUM(M250:M253)</f>
        <v>0</v>
      </c>
      <c r="N254" s="15" t="str">
        <f>SUM(N250:N253)</f>
        <v>0</v>
      </c>
      <c r="O254" s="15" t="str">
        <f>SUM(O250:O253)</f>
        <v>0</v>
      </c>
      <c r="P254" s="15" t="str">
        <f>SUM(P250:P253)</f>
        <v>0</v>
      </c>
      <c r="Q254" s="15" t="str">
        <f>SUM(Q250:Q253)</f>
        <v>0</v>
      </c>
      <c r="R254" s="15" t="str">
        <f>SUM(R250:R253)</f>
        <v>0</v>
      </c>
      <c r="S254" s="15" t="str">
        <f>SUM(S250:S253)</f>
        <v>0</v>
      </c>
      <c r="T254" s="15" t="str">
        <f>SUM(T250:T253)</f>
        <v>0</v>
      </c>
      <c r="U254" s="15" t="str">
        <f>SUM(U250:U253)</f>
        <v>0</v>
      </c>
      <c r="V254" s="15" t="str">
        <f>SUM(V250:V253)</f>
        <v>0</v>
      </c>
      <c r="W254" s="34" t="str">
        <f>SUM(W250:W253)</f>
        <v>0</v>
      </c>
    </row>
    <row r="255" spans="1:23">
      <c r="A255" s="18"/>
      <c r="B255" s="12"/>
      <c r="C255" s="24"/>
      <c r="D255" s="12"/>
      <c r="E255" s="12"/>
      <c r="F255" s="12"/>
      <c r="G255" s="12"/>
      <c r="H255" s="12"/>
      <c r="I255" s="12"/>
      <c r="J255" s="12"/>
      <c r="K255" s="32"/>
      <c r="L255" s="12"/>
      <c r="M255" s="24"/>
      <c r="N255" s="12"/>
      <c r="O255" s="12"/>
      <c r="P255" s="12"/>
      <c r="Q255" s="12"/>
      <c r="R255" s="12"/>
      <c r="S255" s="12"/>
      <c r="T255" s="12"/>
      <c r="U255" s="12"/>
      <c r="V255" s="12"/>
      <c r="W255" s="32"/>
    </row>
    <row r="256" spans="1:23">
      <c r="A256" s="19" t="s">
        <v>85</v>
      </c>
      <c r="B256" s="12"/>
      <c r="C256" s="24"/>
      <c r="D256" s="12"/>
      <c r="E256" s="12"/>
      <c r="F256" s="12"/>
      <c r="G256" s="12"/>
      <c r="H256" s="12"/>
      <c r="I256" s="12"/>
      <c r="J256" s="12"/>
      <c r="K256" s="32"/>
      <c r="L256" s="12"/>
      <c r="M256" s="24"/>
      <c r="N256" s="12"/>
      <c r="O256" s="12"/>
      <c r="P256" s="12"/>
      <c r="Q256" s="12"/>
      <c r="R256" s="12"/>
      <c r="S256" s="12"/>
      <c r="T256" s="12"/>
      <c r="U256" s="12"/>
      <c r="V256" s="12"/>
      <c r="W256" s="32"/>
    </row>
    <row r="257" spans="1:23">
      <c r="A257" s="20" t="s">
        <v>40</v>
      </c>
      <c r="B257" s="12"/>
      <c r="C257" s="25">
        <v>6942862.69</v>
      </c>
      <c r="D257" s="14">
        <v>12967249.31</v>
      </c>
      <c r="E257" s="14">
        <v>40127689.6</v>
      </c>
      <c r="F257" s="14">
        <v>43102344.35</v>
      </c>
      <c r="G257" s="14">
        <v>11431653.61</v>
      </c>
      <c r="H257" s="14">
        <v>46457880.2</v>
      </c>
      <c r="I257" s="14">
        <v>5589765.38</v>
      </c>
      <c r="J257" s="14">
        <v>372599</v>
      </c>
      <c r="K257" s="33">
        <v>166992044.14</v>
      </c>
      <c r="L257" s="12"/>
      <c r="M257" s="25">
        <v>6958225.09</v>
      </c>
      <c r="N257" s="14">
        <v>12345111</v>
      </c>
      <c r="O257" s="14">
        <v>36189056.31</v>
      </c>
      <c r="P257" s="14">
        <v>39005449.13</v>
      </c>
      <c r="Q257" s="14">
        <v>13067901.39</v>
      </c>
      <c r="R257" s="14">
        <v>37941851.25</v>
      </c>
      <c r="S257" s="14">
        <v>1812850.77</v>
      </c>
      <c r="T257" s="14">
        <v>294927.65</v>
      </c>
      <c r="U257" s="14">
        <v>1620923.47</v>
      </c>
      <c r="V257" s="14"/>
      <c r="W257" s="33">
        <v>149236296.06</v>
      </c>
    </row>
    <row r="258" spans="1:23">
      <c r="A258" s="20" t="s">
        <v>41</v>
      </c>
      <c r="B258" s="12"/>
      <c r="C258" s="25">
        <v>5521403</v>
      </c>
      <c r="D258" s="14">
        <v>14764140.02</v>
      </c>
      <c r="E258" s="14">
        <v>36715706.08</v>
      </c>
      <c r="F258" s="14">
        <v>44540526.76</v>
      </c>
      <c r="G258" s="14">
        <v>11913628.7</v>
      </c>
      <c r="H258" s="14">
        <v>47156955.42</v>
      </c>
      <c r="I258" s="14">
        <v>5291846.31</v>
      </c>
      <c r="J258" s="14">
        <v>580739</v>
      </c>
      <c r="K258" s="33">
        <v>166484945.29</v>
      </c>
      <c r="L258" s="12"/>
      <c r="M258" s="25">
        <v>5130477.83</v>
      </c>
      <c r="N258" s="14">
        <v>14131147.55</v>
      </c>
      <c r="O258" s="14">
        <v>32945423</v>
      </c>
      <c r="P258" s="14">
        <v>40245070.75</v>
      </c>
      <c r="Q258" s="14">
        <v>13076660.18</v>
      </c>
      <c r="R258" s="14">
        <v>38215366.35</v>
      </c>
      <c r="S258" s="14">
        <v>2401358</v>
      </c>
      <c r="T258" s="14">
        <v>686547.81</v>
      </c>
      <c r="U258" s="14">
        <v>2169292.43</v>
      </c>
      <c r="V258" s="14"/>
      <c r="W258" s="33">
        <v>149001343.9</v>
      </c>
    </row>
    <row r="259" spans="1:23">
      <c r="A259" s="20" t="s">
        <v>42</v>
      </c>
      <c r="B259" s="12"/>
      <c r="C259" s="25">
        <v>5874183.7</v>
      </c>
      <c r="D259" s="14">
        <v>16055633.01</v>
      </c>
      <c r="E259" s="14">
        <v>41203687.03</v>
      </c>
      <c r="F259" s="14">
        <v>41915910.46</v>
      </c>
      <c r="G259" s="14">
        <v>10298227.42</v>
      </c>
      <c r="H259" s="14">
        <v>46511496.86</v>
      </c>
      <c r="I259" s="14">
        <v>5744570</v>
      </c>
      <c r="J259" s="14">
        <v>668890</v>
      </c>
      <c r="K259" s="33">
        <v>168272598.48</v>
      </c>
      <c r="L259" s="12"/>
      <c r="M259" s="25">
        <v>5485949.18</v>
      </c>
      <c r="N259" s="14">
        <v>15412467.42</v>
      </c>
      <c r="O259" s="14">
        <v>36942532.81</v>
      </c>
      <c r="P259" s="14">
        <v>37928156.62</v>
      </c>
      <c r="Q259" s="14">
        <v>12395883.62</v>
      </c>
      <c r="R259" s="14">
        <v>37897610.48</v>
      </c>
      <c r="S259" s="14">
        <v>2665847.64</v>
      </c>
      <c r="T259" s="14">
        <v>653736.15</v>
      </c>
      <c r="U259" s="14">
        <v>1856335.38</v>
      </c>
      <c r="V259" s="14"/>
      <c r="W259" s="33">
        <v>151238519.3</v>
      </c>
    </row>
    <row r="260" spans="1:23">
      <c r="A260" s="20" t="s">
        <v>43</v>
      </c>
      <c r="B260" s="12"/>
      <c r="C260" s="25">
        <v>6678513</v>
      </c>
      <c r="D260" s="14">
        <v>14661034</v>
      </c>
      <c r="E260" s="14">
        <v>38441534.2</v>
      </c>
      <c r="F260" s="14">
        <v>40713493.03</v>
      </c>
      <c r="G260" s="14">
        <v>12421215.68</v>
      </c>
      <c r="H260" s="14">
        <v>51339081.03</v>
      </c>
      <c r="I260" s="14">
        <v>5963934.69</v>
      </c>
      <c r="J260" s="14">
        <v>401010</v>
      </c>
      <c r="K260" s="33">
        <v>170619815.63</v>
      </c>
      <c r="L260" s="12"/>
      <c r="M260" s="25">
        <v>6122758.55</v>
      </c>
      <c r="N260" s="14">
        <v>14006680.26</v>
      </c>
      <c r="O260" s="14">
        <v>34922480.08</v>
      </c>
      <c r="P260" s="14">
        <v>36688169.86</v>
      </c>
      <c r="Q260" s="14">
        <v>13590285.69</v>
      </c>
      <c r="R260" s="14">
        <v>42767648.87</v>
      </c>
      <c r="S260" s="14">
        <v>2503240.69</v>
      </c>
      <c r="T260" s="14">
        <v>548205.75</v>
      </c>
      <c r="U260" s="14">
        <v>2074281.77</v>
      </c>
      <c r="V260" s="14"/>
      <c r="W260" s="33">
        <v>153223751.52</v>
      </c>
    </row>
    <row r="261" spans="1:23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15" t="str">
        <f>SUM(I257:I260)</f>
        <v>0</v>
      </c>
      <c r="J261" s="15" t="str">
        <f>SUM(J257:J260)</f>
        <v>0</v>
      </c>
      <c r="K261" s="34" t="str">
        <f>SUM(K257:K260)</f>
        <v>0</v>
      </c>
      <c r="L261" s="12"/>
      <c r="M261" s="26" t="str">
        <f>SUM(M257:M260)</f>
        <v>0</v>
      </c>
      <c r="N261" s="15" t="str">
        <f>SUM(N257:N260)</f>
        <v>0</v>
      </c>
      <c r="O261" s="15" t="str">
        <f>SUM(O257:O260)</f>
        <v>0</v>
      </c>
      <c r="P261" s="15" t="str">
        <f>SUM(P257:P260)</f>
        <v>0</v>
      </c>
      <c r="Q261" s="15" t="str">
        <f>SUM(Q257:Q260)</f>
        <v>0</v>
      </c>
      <c r="R261" s="15" t="str">
        <f>SUM(R257:R260)</f>
        <v>0</v>
      </c>
      <c r="S261" s="15" t="str">
        <f>SUM(S257:S260)</f>
        <v>0</v>
      </c>
      <c r="T261" s="15" t="str">
        <f>SUM(T257:T260)</f>
        <v>0</v>
      </c>
      <c r="U261" s="15" t="str">
        <f>SUM(U257:U260)</f>
        <v>0</v>
      </c>
      <c r="V261" s="15" t="str">
        <f>SUM(V257:V260)</f>
        <v>0</v>
      </c>
      <c r="W261" s="34" t="str">
        <f>SUM(W257:W260)</f>
        <v>0</v>
      </c>
    </row>
    <row r="262" spans="1:23">
      <c r="A262" s="18"/>
      <c r="B262" s="12"/>
      <c r="C262" s="24"/>
      <c r="D262" s="12"/>
      <c r="E262" s="12"/>
      <c r="F262" s="12"/>
      <c r="G262" s="12"/>
      <c r="H262" s="12"/>
      <c r="I262" s="12"/>
      <c r="J262" s="12"/>
      <c r="K262" s="32"/>
      <c r="L262" s="12"/>
      <c r="M262" s="24"/>
      <c r="N262" s="12"/>
      <c r="O262" s="12"/>
      <c r="P262" s="12"/>
      <c r="Q262" s="12"/>
      <c r="R262" s="12"/>
      <c r="S262" s="12"/>
      <c r="T262" s="12"/>
      <c r="U262" s="12"/>
      <c r="V262" s="12"/>
      <c r="W262" s="32"/>
    </row>
    <row r="263" spans="1:23">
      <c r="A263" s="19" t="s">
        <v>86</v>
      </c>
      <c r="B263" s="12"/>
      <c r="C263" s="24"/>
      <c r="D263" s="12"/>
      <c r="E263" s="12"/>
      <c r="F263" s="12"/>
      <c r="G263" s="12"/>
      <c r="H263" s="12"/>
      <c r="I263" s="12"/>
      <c r="J263" s="12"/>
      <c r="K263" s="32"/>
      <c r="L263" s="12"/>
      <c r="M263" s="24"/>
      <c r="N263" s="12"/>
      <c r="O263" s="12"/>
      <c r="P263" s="12"/>
      <c r="Q263" s="12"/>
      <c r="R263" s="12"/>
      <c r="S263" s="12"/>
      <c r="T263" s="12"/>
      <c r="U263" s="12"/>
      <c r="V263" s="12"/>
      <c r="W263" s="32"/>
    </row>
    <row r="264" spans="1:23">
      <c r="A264" s="20" t="s">
        <v>40</v>
      </c>
      <c r="B264" s="12"/>
      <c r="C264" s="25">
        <v>24759168</v>
      </c>
      <c r="D264" s="14">
        <v>45649995</v>
      </c>
      <c r="E264" s="14">
        <v>100310332</v>
      </c>
      <c r="F264" s="14">
        <v>65454720</v>
      </c>
      <c r="G264" s="14">
        <v>17799044</v>
      </c>
      <c r="H264" s="14">
        <v>163838963</v>
      </c>
      <c r="I264" s="14">
        <v>9974012</v>
      </c>
      <c r="J264" s="14">
        <v>3059954</v>
      </c>
      <c r="K264" s="33">
        <v>430846188</v>
      </c>
      <c r="L264" s="12"/>
      <c r="M264" s="25">
        <v>21762207</v>
      </c>
      <c r="N264" s="14">
        <v>40956269</v>
      </c>
      <c r="O264" s="14">
        <v>82402691</v>
      </c>
      <c r="P264" s="14">
        <v>54708613</v>
      </c>
      <c r="Q264" s="14">
        <v>14413637</v>
      </c>
      <c r="R264" s="14">
        <v>105266906</v>
      </c>
      <c r="S264" s="14">
        <v>8434356</v>
      </c>
      <c r="T264" s="14">
        <v>3059954</v>
      </c>
      <c r="U264" s="14">
        <v>8596444</v>
      </c>
      <c r="V264" s="14"/>
      <c r="W264" s="33">
        <v>339601077</v>
      </c>
    </row>
    <row r="265" spans="1:23">
      <c r="A265" s="20" t="s">
        <v>41</v>
      </c>
      <c r="B265" s="12"/>
      <c r="C265" s="25">
        <v>23383882</v>
      </c>
      <c r="D265" s="14">
        <v>48356242</v>
      </c>
      <c r="E265" s="14">
        <v>114937804</v>
      </c>
      <c r="F265" s="14">
        <v>63749064</v>
      </c>
      <c r="G265" s="14">
        <v>26084706</v>
      </c>
      <c r="H265" s="14">
        <v>169829493</v>
      </c>
      <c r="I265" s="14">
        <v>9078167</v>
      </c>
      <c r="J265" s="14">
        <v>4306993</v>
      </c>
      <c r="K265" s="33">
        <v>459726351</v>
      </c>
      <c r="L265" s="12"/>
      <c r="M265" s="25">
        <v>20780530</v>
      </c>
      <c r="N265" s="14">
        <v>43777443</v>
      </c>
      <c r="O265" s="14">
        <v>96013491</v>
      </c>
      <c r="P265" s="14">
        <v>53456224</v>
      </c>
      <c r="Q265" s="14">
        <v>21604382</v>
      </c>
      <c r="R265" s="14">
        <v>110040206</v>
      </c>
      <c r="S265" s="14">
        <v>7601838</v>
      </c>
      <c r="T265" s="14">
        <v>4306993</v>
      </c>
      <c r="U265" s="14">
        <v>10059963</v>
      </c>
      <c r="V265" s="14"/>
      <c r="W265" s="33">
        <v>367641070</v>
      </c>
    </row>
    <row r="266" spans="1:23">
      <c r="A266" s="20" t="s">
        <v>42</v>
      </c>
      <c r="B266" s="12"/>
      <c r="C266" s="25">
        <v>21413596</v>
      </c>
      <c r="D266" s="14">
        <v>50742439</v>
      </c>
      <c r="E266" s="14">
        <v>111805155</v>
      </c>
      <c r="F266" s="14">
        <v>63206550</v>
      </c>
      <c r="G266" s="14">
        <v>25404675</v>
      </c>
      <c r="H266" s="14">
        <v>174322280</v>
      </c>
      <c r="I266" s="14">
        <v>12522379</v>
      </c>
      <c r="J266" s="14">
        <v>4049929</v>
      </c>
      <c r="K266" s="33">
        <v>463467003</v>
      </c>
      <c r="L266" s="12"/>
      <c r="M266" s="25">
        <v>19123997</v>
      </c>
      <c r="N266" s="14">
        <v>45822176</v>
      </c>
      <c r="O266" s="14">
        <v>93498686</v>
      </c>
      <c r="P266" s="14">
        <v>53235561</v>
      </c>
      <c r="Q266" s="14">
        <v>21174948</v>
      </c>
      <c r="R266" s="14">
        <v>111846201</v>
      </c>
      <c r="S266" s="14">
        <v>10868046</v>
      </c>
      <c r="T266" s="14">
        <v>4049929</v>
      </c>
      <c r="U266" s="14">
        <v>9126177</v>
      </c>
      <c r="V266" s="14"/>
      <c r="W266" s="33">
        <v>368745721</v>
      </c>
    </row>
    <row r="267" spans="1:23">
      <c r="A267" s="20" t="s">
        <v>43</v>
      </c>
      <c r="B267" s="12"/>
      <c r="C267" s="25">
        <v>20943074</v>
      </c>
      <c r="D267" s="14">
        <v>54350443</v>
      </c>
      <c r="E267" s="14">
        <v>105225665</v>
      </c>
      <c r="F267" s="14">
        <v>59806428</v>
      </c>
      <c r="G267" s="14">
        <v>24497613</v>
      </c>
      <c r="H267" s="14">
        <v>178853731</v>
      </c>
      <c r="I267" s="14">
        <v>12389856</v>
      </c>
      <c r="J267" s="14">
        <v>3971665</v>
      </c>
      <c r="K267" s="33">
        <v>460038475</v>
      </c>
      <c r="L267" s="12"/>
      <c r="M267" s="25">
        <v>18435060</v>
      </c>
      <c r="N267" s="14">
        <v>48757978</v>
      </c>
      <c r="O267" s="14">
        <v>87020743</v>
      </c>
      <c r="P267" s="14">
        <v>50293047</v>
      </c>
      <c r="Q267" s="14">
        <v>20307654</v>
      </c>
      <c r="R267" s="14">
        <v>113079900</v>
      </c>
      <c r="S267" s="14">
        <v>10726345</v>
      </c>
      <c r="T267" s="14">
        <v>3971665</v>
      </c>
      <c r="U267" s="14">
        <v>7062830</v>
      </c>
      <c r="V267" s="14"/>
      <c r="W267" s="33">
        <v>359655222</v>
      </c>
    </row>
    <row r="268" spans="1:23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15" t="str">
        <f>SUM(I264:I267)</f>
        <v>0</v>
      </c>
      <c r="J268" s="15" t="str">
        <f>SUM(J264:J267)</f>
        <v>0</v>
      </c>
      <c r="K268" s="34" t="str">
        <f>SUM(K264:K267)</f>
        <v>0</v>
      </c>
      <c r="L268" s="12"/>
      <c r="M268" s="26" t="str">
        <f>SUM(M264:M267)</f>
        <v>0</v>
      </c>
      <c r="N268" s="15" t="str">
        <f>SUM(N264:N267)</f>
        <v>0</v>
      </c>
      <c r="O268" s="15" t="str">
        <f>SUM(O264:O267)</f>
        <v>0</v>
      </c>
      <c r="P268" s="15" t="str">
        <f>SUM(P264:P267)</f>
        <v>0</v>
      </c>
      <c r="Q268" s="15" t="str">
        <f>SUM(Q264:Q267)</f>
        <v>0</v>
      </c>
      <c r="R268" s="15" t="str">
        <f>SUM(R264:R267)</f>
        <v>0</v>
      </c>
      <c r="S268" s="15" t="str">
        <f>SUM(S264:S267)</f>
        <v>0</v>
      </c>
      <c r="T268" s="15" t="str">
        <f>SUM(T264:T267)</f>
        <v>0</v>
      </c>
      <c r="U268" s="15" t="str">
        <f>SUM(U264:U267)</f>
        <v>0</v>
      </c>
      <c r="V268" s="15" t="str">
        <f>SUM(V264:V267)</f>
        <v>0</v>
      </c>
      <c r="W268" s="34" t="str">
        <f>SUM(W264:W267)</f>
        <v>0</v>
      </c>
    </row>
    <row r="269" spans="1:23">
      <c r="A269" s="18"/>
      <c r="B269" s="12"/>
      <c r="C269" s="24"/>
      <c r="D269" s="12"/>
      <c r="E269" s="12"/>
      <c r="F269" s="12"/>
      <c r="G269" s="12"/>
      <c r="H269" s="12"/>
      <c r="I269" s="12"/>
      <c r="J269" s="12"/>
      <c r="K269" s="32"/>
      <c r="L269" s="12"/>
      <c r="M269" s="24"/>
      <c r="N269" s="12"/>
      <c r="O269" s="12"/>
      <c r="P269" s="12"/>
      <c r="Q269" s="12"/>
      <c r="R269" s="12"/>
      <c r="S269" s="12"/>
      <c r="T269" s="12"/>
      <c r="U269" s="12"/>
      <c r="V269" s="12"/>
      <c r="W269" s="32"/>
    </row>
    <row r="270" spans="1:23">
      <c r="A270" s="19" t="s">
        <v>87</v>
      </c>
      <c r="B270" s="12"/>
      <c r="C270" s="24"/>
      <c r="D270" s="12"/>
      <c r="E270" s="12"/>
      <c r="F270" s="12"/>
      <c r="G270" s="12"/>
      <c r="H270" s="12"/>
      <c r="I270" s="12"/>
      <c r="J270" s="12"/>
      <c r="K270" s="32"/>
      <c r="L270" s="12"/>
      <c r="M270" s="24"/>
      <c r="N270" s="12"/>
      <c r="O270" s="12"/>
      <c r="P270" s="12"/>
      <c r="Q270" s="12"/>
      <c r="R270" s="12"/>
      <c r="S270" s="12"/>
      <c r="T270" s="12"/>
      <c r="U270" s="12"/>
      <c r="V270" s="12"/>
      <c r="W270" s="32"/>
    </row>
    <row r="271" spans="1:23">
      <c r="A271" s="20" t="s">
        <v>40</v>
      </c>
      <c r="B271" s="12"/>
      <c r="C271" s="25">
        <v>2787641</v>
      </c>
      <c r="D271" s="14">
        <v>7379140</v>
      </c>
      <c r="E271" s="14">
        <v>25944015</v>
      </c>
      <c r="F271" s="14">
        <v>15307544</v>
      </c>
      <c r="G271" s="14">
        <v>5718181</v>
      </c>
      <c r="H271" s="14">
        <v>37982673</v>
      </c>
      <c r="I271" s="14">
        <v>2083937</v>
      </c>
      <c r="J271" s="14">
        <v>121195</v>
      </c>
      <c r="K271" s="33">
        <v>97324326</v>
      </c>
      <c r="L271" s="12"/>
      <c r="M271" s="25">
        <v>2622691</v>
      </c>
      <c r="N271" s="14">
        <v>7147331</v>
      </c>
      <c r="O271" s="14">
        <v>21919205</v>
      </c>
      <c r="P271" s="14">
        <v>13941923</v>
      </c>
      <c r="Q271" s="14">
        <v>4627271</v>
      </c>
      <c r="R271" s="14">
        <v>23052720</v>
      </c>
      <c r="S271" s="14">
        <v>1701202</v>
      </c>
      <c r="T271" s="14">
        <v>121195</v>
      </c>
      <c r="U271" s="14">
        <v>1682229</v>
      </c>
      <c r="V271" s="14"/>
      <c r="W271" s="33">
        <v>76815767</v>
      </c>
    </row>
    <row r="272" spans="1:23">
      <c r="A272" s="20" t="s">
        <v>41</v>
      </c>
      <c r="B272" s="12"/>
      <c r="C272" s="25">
        <v>3123995</v>
      </c>
      <c r="D272" s="14">
        <v>7258383</v>
      </c>
      <c r="E272" s="14">
        <v>25546031</v>
      </c>
      <c r="F272" s="14">
        <v>14638576</v>
      </c>
      <c r="G272" s="14">
        <v>5297386</v>
      </c>
      <c r="H272" s="14">
        <v>39642845</v>
      </c>
      <c r="I272" s="14">
        <v>1987891</v>
      </c>
      <c r="J272" s="14">
        <v>104390</v>
      </c>
      <c r="K272" s="33">
        <v>97599497</v>
      </c>
      <c r="L272" s="12"/>
      <c r="M272" s="25">
        <v>2904320</v>
      </c>
      <c r="N272" s="14">
        <v>6677521</v>
      </c>
      <c r="O272" s="14">
        <v>22087616</v>
      </c>
      <c r="P272" s="14">
        <v>13716510</v>
      </c>
      <c r="Q272" s="14">
        <v>4418731</v>
      </c>
      <c r="R272" s="14">
        <v>23859395</v>
      </c>
      <c r="S272" s="14">
        <v>1568967</v>
      </c>
      <c r="T272" s="14">
        <v>104390</v>
      </c>
      <c r="U272" s="14">
        <v>1318699</v>
      </c>
      <c r="V272" s="14"/>
      <c r="W272" s="33">
        <v>76656149</v>
      </c>
    </row>
    <row r="273" spans="1:23">
      <c r="A273" s="20" t="s">
        <v>42</v>
      </c>
      <c r="B273" s="12"/>
      <c r="C273" s="25">
        <v>3021394</v>
      </c>
      <c r="D273" s="14">
        <v>6737381</v>
      </c>
      <c r="E273" s="14">
        <v>24672573</v>
      </c>
      <c r="F273" s="14">
        <v>15744755</v>
      </c>
      <c r="G273" s="14">
        <v>5215315</v>
      </c>
      <c r="H273" s="14">
        <v>38412503</v>
      </c>
      <c r="I273" s="14">
        <v>1720724</v>
      </c>
      <c r="J273" s="14">
        <v>161755</v>
      </c>
      <c r="K273" s="33">
        <v>95686400</v>
      </c>
      <c r="L273" s="12"/>
      <c r="M273" s="25">
        <v>2838082</v>
      </c>
      <c r="N273" s="14">
        <v>5080161</v>
      </c>
      <c r="O273" s="14">
        <v>21797172</v>
      </c>
      <c r="P273" s="14">
        <v>14865482</v>
      </c>
      <c r="Q273" s="14">
        <v>4451892</v>
      </c>
      <c r="R273" s="14">
        <v>22573780</v>
      </c>
      <c r="S273" s="14">
        <v>1398706</v>
      </c>
      <c r="T273" s="14">
        <v>161755</v>
      </c>
      <c r="U273" s="14">
        <v>1546180</v>
      </c>
      <c r="V273" s="14"/>
      <c r="W273" s="33">
        <v>74713210</v>
      </c>
    </row>
    <row r="274" spans="1:23">
      <c r="A274" s="20" t="s">
        <v>43</v>
      </c>
      <c r="B274" s="12"/>
      <c r="C274" s="25">
        <v>2647416</v>
      </c>
      <c r="D274" s="14">
        <v>6852226</v>
      </c>
      <c r="E274" s="14">
        <v>26403545</v>
      </c>
      <c r="F274" s="14">
        <v>16029176</v>
      </c>
      <c r="G274" s="14">
        <v>5067590</v>
      </c>
      <c r="H274" s="14">
        <v>41562967</v>
      </c>
      <c r="I274" s="14">
        <v>1581388</v>
      </c>
      <c r="J274" s="14">
        <v>120428</v>
      </c>
      <c r="K274" s="33">
        <v>100264736</v>
      </c>
      <c r="L274" s="12"/>
      <c r="M274" s="25">
        <v>2502387</v>
      </c>
      <c r="N274" s="14">
        <v>6575153</v>
      </c>
      <c r="O274" s="14">
        <v>22621726</v>
      </c>
      <c r="P274" s="14">
        <v>14274111</v>
      </c>
      <c r="Q274" s="14">
        <v>4150152</v>
      </c>
      <c r="R274" s="14">
        <v>24040982</v>
      </c>
      <c r="S274" s="14">
        <v>1332484</v>
      </c>
      <c r="T274" s="14">
        <v>120428</v>
      </c>
      <c r="U274" s="14">
        <v>1565053</v>
      </c>
      <c r="V274" s="14"/>
      <c r="W274" s="33">
        <v>77182476</v>
      </c>
    </row>
    <row r="275" spans="1:23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15" t="str">
        <f>SUM(I271:I274)</f>
        <v>0</v>
      </c>
      <c r="J275" s="15" t="str">
        <f>SUM(J271:J274)</f>
        <v>0</v>
      </c>
      <c r="K275" s="34" t="str">
        <f>SUM(K271:K274)</f>
        <v>0</v>
      </c>
      <c r="L275" s="12"/>
      <c r="M275" s="26" t="str">
        <f>SUM(M271:M274)</f>
        <v>0</v>
      </c>
      <c r="N275" s="15" t="str">
        <f>SUM(N271:N274)</f>
        <v>0</v>
      </c>
      <c r="O275" s="15" t="str">
        <f>SUM(O271:O274)</f>
        <v>0</v>
      </c>
      <c r="P275" s="15" t="str">
        <f>SUM(P271:P274)</f>
        <v>0</v>
      </c>
      <c r="Q275" s="15" t="str">
        <f>SUM(Q271:Q274)</f>
        <v>0</v>
      </c>
      <c r="R275" s="15" t="str">
        <f>SUM(R271:R274)</f>
        <v>0</v>
      </c>
      <c r="S275" s="15" t="str">
        <f>SUM(S271:S274)</f>
        <v>0</v>
      </c>
      <c r="T275" s="15" t="str">
        <f>SUM(T271:T274)</f>
        <v>0</v>
      </c>
      <c r="U275" s="15" t="str">
        <f>SUM(U271:U274)</f>
        <v>0</v>
      </c>
      <c r="V275" s="15" t="str">
        <f>SUM(V271:V274)</f>
        <v>0</v>
      </c>
      <c r="W275" s="34" t="str">
        <f>SUM(W271:W274)</f>
        <v>0</v>
      </c>
    </row>
    <row r="276" spans="1:23">
      <c r="A276" s="18"/>
      <c r="B276" s="12"/>
      <c r="C276" s="24"/>
      <c r="D276" s="12"/>
      <c r="E276" s="12"/>
      <c r="F276" s="12"/>
      <c r="G276" s="12"/>
      <c r="H276" s="12"/>
      <c r="I276" s="12"/>
      <c r="J276" s="12"/>
      <c r="K276" s="32"/>
      <c r="L276" s="12"/>
      <c r="M276" s="24"/>
      <c r="N276" s="12"/>
      <c r="O276" s="12"/>
      <c r="P276" s="12"/>
      <c r="Q276" s="12"/>
      <c r="R276" s="12"/>
      <c r="S276" s="12"/>
      <c r="T276" s="12"/>
      <c r="U276" s="12"/>
      <c r="V276" s="12"/>
      <c r="W276" s="32"/>
    </row>
    <row r="277" spans="1:23">
      <c r="A277" s="19" t="s">
        <v>88</v>
      </c>
      <c r="B277" s="12"/>
      <c r="C277" s="24"/>
      <c r="D277" s="12"/>
      <c r="E277" s="12"/>
      <c r="F277" s="12"/>
      <c r="G277" s="12"/>
      <c r="H277" s="12"/>
      <c r="I277" s="12"/>
      <c r="J277" s="12"/>
      <c r="K277" s="32"/>
      <c r="L277" s="12"/>
      <c r="M277" s="24"/>
      <c r="N277" s="12"/>
      <c r="O277" s="12"/>
      <c r="P277" s="12"/>
      <c r="Q277" s="12"/>
      <c r="R277" s="12"/>
      <c r="S277" s="12"/>
      <c r="T277" s="12"/>
      <c r="U277" s="12"/>
      <c r="V277" s="12"/>
      <c r="W277" s="32"/>
    </row>
    <row r="278" spans="1:23">
      <c r="A278" s="20" t="s">
        <v>40</v>
      </c>
      <c r="B278" s="12"/>
      <c r="C278" s="25">
        <v>4680444</v>
      </c>
      <c r="D278" s="14">
        <v>14928105</v>
      </c>
      <c r="E278" s="14">
        <v>30660060</v>
      </c>
      <c r="F278" s="14">
        <v>22853856</v>
      </c>
      <c r="G278" s="14"/>
      <c r="H278" s="14">
        <v>56104490</v>
      </c>
      <c r="I278" s="14">
        <v>3858013</v>
      </c>
      <c r="J278" s="14"/>
      <c r="K278" s="33">
        <v>133084968</v>
      </c>
      <c r="L278" s="12"/>
      <c r="M278" s="25">
        <v>9906635</v>
      </c>
      <c r="N278" s="14">
        <v>14053173</v>
      </c>
      <c r="O278" s="14">
        <v>26009099</v>
      </c>
      <c r="P278" s="14">
        <v>19681242</v>
      </c>
      <c r="Q278" s="14"/>
      <c r="R278" s="14">
        <v>31552311</v>
      </c>
      <c r="S278" s="14"/>
      <c r="T278" s="14">
        <v>32687</v>
      </c>
      <c r="U278" s="14">
        <v>1438783</v>
      </c>
      <c r="V278" s="14">
        <v>9447015</v>
      </c>
      <c r="W278" s="33">
        <v>112120945</v>
      </c>
    </row>
    <row r="279" spans="1:23">
      <c r="A279" s="20" t="s">
        <v>41</v>
      </c>
      <c r="B279" s="12"/>
      <c r="C279" s="25">
        <v>4054407</v>
      </c>
      <c r="D279" s="14">
        <v>14202725</v>
      </c>
      <c r="E279" s="14">
        <v>32280182</v>
      </c>
      <c r="F279" s="14">
        <v>20618217</v>
      </c>
      <c r="G279" s="14"/>
      <c r="H279" s="14">
        <v>51531533</v>
      </c>
      <c r="I279" s="14">
        <v>4472705</v>
      </c>
      <c r="J279" s="14"/>
      <c r="K279" s="33">
        <v>127159769</v>
      </c>
      <c r="L279" s="12"/>
      <c r="M279" s="25">
        <v>5708326.57</v>
      </c>
      <c r="N279" s="14">
        <v>11865176</v>
      </c>
      <c r="O279" s="14">
        <v>27707158</v>
      </c>
      <c r="P279" s="14">
        <v>17615064</v>
      </c>
      <c r="Q279" s="14"/>
      <c r="R279" s="14">
        <v>23246960</v>
      </c>
      <c r="S279" s="14"/>
      <c r="T279" s="14">
        <v>74621</v>
      </c>
      <c r="U279" s="14">
        <v>25215902</v>
      </c>
      <c r="V279" s="14">
        <v>7520785</v>
      </c>
      <c r="W279" s="33">
        <v>118953992.57</v>
      </c>
    </row>
    <row r="280" spans="1:23">
      <c r="A280" s="20" t="s">
        <v>42</v>
      </c>
      <c r="B280" s="12"/>
      <c r="C280" s="25">
        <v>3273306.1</v>
      </c>
      <c r="D280" s="14">
        <v>15255527.76</v>
      </c>
      <c r="E280" s="14">
        <v>32711170.52</v>
      </c>
      <c r="F280" s="14">
        <v>18341083.41</v>
      </c>
      <c r="G280" s="14"/>
      <c r="H280" s="14">
        <v>41421058.81</v>
      </c>
      <c r="I280" s="14">
        <v>5017706.38</v>
      </c>
      <c r="J280" s="14"/>
      <c r="K280" s="33">
        <v>116019852.98</v>
      </c>
      <c r="L280" s="12"/>
      <c r="M280" s="25">
        <v>5866944.09</v>
      </c>
      <c r="N280" s="14">
        <v>15924202.45</v>
      </c>
      <c r="O280" s="14">
        <v>27997138.83</v>
      </c>
      <c r="P280" s="14">
        <v>16235885.45</v>
      </c>
      <c r="Q280" s="14"/>
      <c r="R280" s="14">
        <v>23900285.66</v>
      </c>
      <c r="S280" s="14"/>
      <c r="T280" s="14">
        <v>33024.67</v>
      </c>
      <c r="U280" s="14">
        <v>3850316.44</v>
      </c>
      <c r="V280" s="14">
        <v>7427316.18</v>
      </c>
      <c r="W280" s="33">
        <v>101235113.77</v>
      </c>
    </row>
    <row r="281" spans="1:23">
      <c r="A281" s="20" t="s">
        <v>43</v>
      </c>
      <c r="B281" s="12"/>
      <c r="C281" s="25">
        <v>4267943</v>
      </c>
      <c r="D281" s="14">
        <v>14460310</v>
      </c>
      <c r="E281" s="14">
        <v>29441474</v>
      </c>
      <c r="F281" s="14">
        <v>17379126</v>
      </c>
      <c r="G281" s="14"/>
      <c r="H281" s="14">
        <v>43660347</v>
      </c>
      <c r="I281" s="14">
        <v>5293044</v>
      </c>
      <c r="J281" s="14"/>
      <c r="K281" s="33">
        <v>114502244</v>
      </c>
      <c r="L281" s="12"/>
      <c r="M281" s="25">
        <v>6561754</v>
      </c>
      <c r="N281" s="14">
        <v>13647289</v>
      </c>
      <c r="O281" s="14">
        <v>27366056</v>
      </c>
      <c r="P281" s="14">
        <v>14866573</v>
      </c>
      <c r="Q281" s="14"/>
      <c r="R281" s="14">
        <v>25512542</v>
      </c>
      <c r="S281" s="14"/>
      <c r="T281" s="14">
        <v>13734</v>
      </c>
      <c r="U281" s="14">
        <v>9007363</v>
      </c>
      <c r="V281" s="14">
        <v>6352010</v>
      </c>
      <c r="W281" s="33">
        <v>103327321</v>
      </c>
    </row>
    <row r="282" spans="1:23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15" t="str">
        <f>SUM(I278:I281)</f>
        <v>0</v>
      </c>
      <c r="J282" s="15" t="str">
        <f>SUM(J278:J281)</f>
        <v>0</v>
      </c>
      <c r="K282" s="34" t="str">
        <f>SUM(K278:K281)</f>
        <v>0</v>
      </c>
      <c r="L282" s="12"/>
      <c r="M282" s="26" t="str">
        <f>SUM(M278:M281)</f>
        <v>0</v>
      </c>
      <c r="N282" s="15" t="str">
        <f>SUM(N278:N281)</f>
        <v>0</v>
      </c>
      <c r="O282" s="15" t="str">
        <f>SUM(O278:O281)</f>
        <v>0</v>
      </c>
      <c r="P282" s="15" t="str">
        <f>SUM(P278:P281)</f>
        <v>0</v>
      </c>
      <c r="Q282" s="15" t="str">
        <f>SUM(Q278:Q281)</f>
        <v>0</v>
      </c>
      <c r="R282" s="15" t="str">
        <f>SUM(R278:R281)</f>
        <v>0</v>
      </c>
      <c r="S282" s="15" t="str">
        <f>SUM(S278:S281)</f>
        <v>0</v>
      </c>
      <c r="T282" s="15" t="str">
        <f>SUM(T278:T281)</f>
        <v>0</v>
      </c>
      <c r="U282" s="15" t="str">
        <f>SUM(U278:U281)</f>
        <v>0</v>
      </c>
      <c r="V282" s="15" t="str">
        <f>SUM(V278:V281)</f>
        <v>0</v>
      </c>
      <c r="W282" s="34" t="str">
        <f>SUM(W278:W281)</f>
        <v>0</v>
      </c>
    </row>
    <row r="283" spans="1:23">
      <c r="A283" s="18"/>
      <c r="B283" s="12"/>
      <c r="C283" s="24"/>
      <c r="D283" s="12"/>
      <c r="E283" s="12"/>
      <c r="F283" s="12"/>
      <c r="G283" s="12"/>
      <c r="H283" s="12"/>
      <c r="I283" s="12"/>
      <c r="J283" s="12"/>
      <c r="K283" s="32"/>
      <c r="L283" s="12"/>
      <c r="M283" s="24"/>
      <c r="N283" s="12"/>
      <c r="O283" s="12"/>
      <c r="P283" s="12"/>
      <c r="Q283" s="12"/>
      <c r="R283" s="12"/>
      <c r="S283" s="12"/>
      <c r="T283" s="12"/>
      <c r="U283" s="12"/>
      <c r="V283" s="12"/>
      <c r="W283" s="32"/>
    </row>
    <row r="284" spans="1:23">
      <c r="A284" s="21" t="s">
        <v>89</v>
      </c>
      <c r="B284" s="13"/>
      <c r="C284" s="27" t="str">
        <f>C240+C247+C254+C261+C268+C275+C282</f>
        <v>0</v>
      </c>
      <c r="D284" s="16" t="str">
        <f>D240+D247+D254+D261+D268+D275+D282</f>
        <v>0</v>
      </c>
      <c r="E284" s="16" t="str">
        <f>E240+E247+E254+E261+E268+E275+E282</f>
        <v>0</v>
      </c>
      <c r="F284" s="16" t="str">
        <f>F240+F247+F254+F261+F268+F275+F282</f>
        <v>0</v>
      </c>
      <c r="G284" s="16" t="str">
        <f>G240+G247+G254+G261+G268+G275+G282</f>
        <v>0</v>
      </c>
      <c r="H284" s="16" t="str">
        <f>H240+H247+H254+H261+H268+H275+H282</f>
        <v>0</v>
      </c>
      <c r="I284" s="16" t="str">
        <f>I240+I247+I254+I261+I268+I275+I282</f>
        <v>0</v>
      </c>
      <c r="J284" s="16" t="str">
        <f>J240+J247+J254+J261+J268+J275+J282</f>
        <v>0</v>
      </c>
      <c r="K284" s="35" t="str">
        <f>K240+K247+K254+K261+K268+K275+K282</f>
        <v>0</v>
      </c>
      <c r="L284" s="13"/>
      <c r="M284" s="27" t="str">
        <f>M240+M247+M254+M261+M268+M275+M282</f>
        <v>0</v>
      </c>
      <c r="N284" s="16" t="str">
        <f>N240+N247+N254+N261+N268+N275+N282</f>
        <v>0</v>
      </c>
      <c r="O284" s="16" t="str">
        <f>O240+O247+O254+O261+O268+O275+O282</f>
        <v>0</v>
      </c>
      <c r="P284" s="16" t="str">
        <f>P240+P247+P254+P261+P268+P275+P282</f>
        <v>0</v>
      </c>
      <c r="Q284" s="16" t="str">
        <f>Q240+Q247+Q254+Q261+Q268+Q275+Q282</f>
        <v>0</v>
      </c>
      <c r="R284" s="16" t="str">
        <f>R240+R247+R254+R261+R268+R275+R282</f>
        <v>0</v>
      </c>
      <c r="S284" s="16" t="str">
        <f>S240+S247+S254+S261+S268+S275+S282</f>
        <v>0</v>
      </c>
      <c r="T284" s="16" t="str">
        <f>T240+T247+T254+T261+T268+T275+T282</f>
        <v>0</v>
      </c>
      <c r="U284" s="16" t="str">
        <f>U240+U247+U254+U261+U268+U275+U282</f>
        <v>0</v>
      </c>
      <c r="V284" s="16" t="str">
        <f>V240+V247+V254+V261+V268+V275+V282</f>
        <v>0</v>
      </c>
      <c r="W284" s="35" t="str">
        <f>W240+W247+W254+W261+W268+W275+W282</f>
        <v>0</v>
      </c>
    </row>
    <row r="285" spans="1:23">
      <c r="A285" s="18"/>
      <c r="B285" s="12"/>
      <c r="C285" s="24"/>
      <c r="D285" s="12"/>
      <c r="E285" s="12"/>
      <c r="F285" s="12"/>
      <c r="G285" s="12"/>
      <c r="H285" s="12"/>
      <c r="I285" s="12"/>
      <c r="J285" s="12"/>
      <c r="K285" s="32"/>
      <c r="L285" s="12"/>
      <c r="M285" s="24"/>
      <c r="N285" s="12"/>
      <c r="O285" s="12"/>
      <c r="P285" s="12"/>
      <c r="Q285" s="12"/>
      <c r="R285" s="12"/>
      <c r="S285" s="12"/>
      <c r="T285" s="12"/>
      <c r="U285" s="12"/>
      <c r="V285" s="12"/>
      <c r="W285" s="32"/>
    </row>
    <row r="286" spans="1:23">
      <c r="A286" s="22" t="s">
        <v>90</v>
      </c>
      <c r="B286" s="13"/>
      <c r="C286" s="28" t="str">
        <f>C133+C233+C284</f>
        <v>0</v>
      </c>
      <c r="D286" s="30" t="str">
        <f>D133+D233+D284</f>
        <v>0</v>
      </c>
      <c r="E286" s="30" t="str">
        <f>E133+E233+E284</f>
        <v>0</v>
      </c>
      <c r="F286" s="30" t="str">
        <f>F133+F233+F284</f>
        <v>0</v>
      </c>
      <c r="G286" s="30" t="str">
        <f>G133+G233+G284</f>
        <v>0</v>
      </c>
      <c r="H286" s="30" t="str">
        <f>H133+H233+H284</f>
        <v>0</v>
      </c>
      <c r="I286" s="30" t="str">
        <f>I133+I233+I284</f>
        <v>0</v>
      </c>
      <c r="J286" s="30" t="str">
        <f>J133+J233+J284</f>
        <v>0</v>
      </c>
      <c r="K286" s="36" t="str">
        <f>K133+K233+K284</f>
        <v>0</v>
      </c>
      <c r="L286" s="13"/>
      <c r="M286" s="28" t="str">
        <f>M133+M233+M284</f>
        <v>0</v>
      </c>
      <c r="N286" s="30" t="str">
        <f>N133+N233+N284</f>
        <v>0</v>
      </c>
      <c r="O286" s="30" t="str">
        <f>O133+O233+O284</f>
        <v>0</v>
      </c>
      <c r="P286" s="30" t="str">
        <f>P133+P233+P284</f>
        <v>0</v>
      </c>
      <c r="Q286" s="30" t="str">
        <f>Q133+Q233+Q284</f>
        <v>0</v>
      </c>
      <c r="R286" s="30" t="str">
        <f>R133+R233+R284</f>
        <v>0</v>
      </c>
      <c r="S286" s="30" t="str">
        <f>S133+S233+S284</f>
        <v>0</v>
      </c>
      <c r="T286" s="30" t="str">
        <f>T133+T233+T284</f>
        <v>0</v>
      </c>
      <c r="U286" s="30" t="str">
        <f>U133+U233+U284</f>
        <v>0</v>
      </c>
      <c r="V286" s="30" t="str">
        <f>V133+V233+V284</f>
        <v>0</v>
      </c>
      <c r="W286" s="36" t="str">
        <f>W133+W233+W284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106</v>
      </c>
    </row>
    <row r="3" spans="1:23">
      <c r="A3" s="7" t="s">
        <v>20</v>
      </c>
    </row>
    <row r="4" spans="1:23">
      <c r="A4" s="8"/>
      <c r="C4" s="11" t="s">
        <v>107</v>
      </c>
      <c r="D4" s="9"/>
      <c r="E4" s="9"/>
      <c r="F4" s="9"/>
      <c r="G4" s="9"/>
      <c r="H4" s="9"/>
      <c r="I4" s="9"/>
      <c r="J4" s="9"/>
      <c r="K4" s="10"/>
      <c r="M4" s="11" t="s">
        <v>108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93</v>
      </c>
      <c r="D5" s="29" t="s">
        <v>94</v>
      </c>
      <c r="E5" s="29" t="s">
        <v>95</v>
      </c>
      <c r="F5" s="29" t="s">
        <v>96</v>
      </c>
      <c r="G5" s="29" t="s">
        <v>97</v>
      </c>
      <c r="H5" s="29" t="s">
        <v>98</v>
      </c>
      <c r="I5" s="29" t="s">
        <v>99</v>
      </c>
      <c r="J5" s="29" t="s">
        <v>100</v>
      </c>
      <c r="K5" s="31" t="s">
        <v>44</v>
      </c>
      <c r="L5" s="12"/>
      <c r="M5" s="23" t="s">
        <v>93</v>
      </c>
      <c r="N5" s="29" t="s">
        <v>94</v>
      </c>
      <c r="O5" s="29" t="s">
        <v>95</v>
      </c>
      <c r="P5" s="29" t="s">
        <v>96</v>
      </c>
      <c r="Q5" s="29" t="s">
        <v>97</v>
      </c>
      <c r="R5" s="29" t="s">
        <v>98</v>
      </c>
      <c r="S5" s="29" t="s">
        <v>101</v>
      </c>
      <c r="T5" s="29" t="s">
        <v>100</v>
      </c>
      <c r="U5" s="29" t="s">
        <v>102</v>
      </c>
      <c r="V5" s="29" t="s">
        <v>103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/>
      <c r="D8" s="14"/>
      <c r="E8" s="14"/>
      <c r="F8" s="14"/>
      <c r="G8" s="14"/>
      <c r="H8" s="14"/>
      <c r="I8" s="14"/>
      <c r="J8" s="14"/>
      <c r="K8" s="33"/>
      <c r="L8" s="12"/>
      <c r="M8" s="25"/>
      <c r="N8" s="14"/>
      <c r="O8" s="14"/>
      <c r="P8" s="14"/>
      <c r="Q8" s="14"/>
      <c r="R8" s="14"/>
      <c r="S8" s="14"/>
      <c r="T8" s="14"/>
      <c r="U8" s="14"/>
      <c r="V8" s="14"/>
      <c r="W8" s="33"/>
    </row>
    <row r="9" spans="1:23">
      <c r="A9" s="20" t="s">
        <v>41</v>
      </c>
      <c r="B9" s="12"/>
      <c r="C9" s="25"/>
      <c r="D9" s="14"/>
      <c r="E9" s="14"/>
      <c r="F9" s="14"/>
      <c r="G9" s="14"/>
      <c r="H9" s="14"/>
      <c r="I9" s="14"/>
      <c r="J9" s="14"/>
      <c r="K9" s="33"/>
      <c r="L9" s="12"/>
      <c r="M9" s="25"/>
      <c r="N9" s="14"/>
      <c r="O9" s="14"/>
      <c r="P9" s="14"/>
      <c r="Q9" s="14"/>
      <c r="R9" s="14"/>
      <c r="S9" s="14"/>
      <c r="T9" s="14"/>
      <c r="U9" s="14"/>
      <c r="V9" s="14"/>
      <c r="W9" s="33"/>
    </row>
    <row r="10" spans="1:23">
      <c r="A10" s="20" t="s">
        <v>42</v>
      </c>
      <c r="B10" s="12"/>
      <c r="C10" s="25"/>
      <c r="D10" s="14"/>
      <c r="E10" s="14"/>
      <c r="F10" s="14"/>
      <c r="G10" s="14"/>
      <c r="H10" s="14"/>
      <c r="I10" s="14"/>
      <c r="J10" s="14"/>
      <c r="K10" s="33"/>
      <c r="L10" s="12"/>
      <c r="M10" s="25"/>
      <c r="N10" s="14"/>
      <c r="O10" s="14"/>
      <c r="P10" s="14"/>
      <c r="Q10" s="14"/>
      <c r="R10" s="14"/>
      <c r="S10" s="14"/>
      <c r="T10" s="14"/>
      <c r="U10" s="14"/>
      <c r="V10" s="14"/>
      <c r="W10" s="33"/>
    </row>
    <row r="11" spans="1:23">
      <c r="A11" s="20" t="s">
        <v>43</v>
      </c>
      <c r="B11" s="12"/>
      <c r="C11" s="25"/>
      <c r="D11" s="14"/>
      <c r="E11" s="14"/>
      <c r="F11" s="14"/>
      <c r="G11" s="14"/>
      <c r="H11" s="14"/>
      <c r="I11" s="14"/>
      <c r="J11" s="14"/>
      <c r="K11" s="33"/>
      <c r="L11" s="12"/>
      <c r="M11" s="25"/>
      <c r="N11" s="14"/>
      <c r="O11" s="14"/>
      <c r="P11" s="14"/>
      <c r="Q11" s="14"/>
      <c r="R11" s="14"/>
      <c r="S11" s="14"/>
      <c r="T11" s="14"/>
      <c r="U11" s="14"/>
      <c r="V11" s="14"/>
      <c r="W11" s="33"/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/>
      <c r="D15" s="14"/>
      <c r="E15" s="14"/>
      <c r="F15" s="14"/>
      <c r="G15" s="14"/>
      <c r="H15" s="14"/>
      <c r="I15" s="14"/>
      <c r="J15" s="14"/>
      <c r="K15" s="33"/>
      <c r="L15" s="12"/>
      <c r="M15" s="25"/>
      <c r="N15" s="14"/>
      <c r="O15" s="14"/>
      <c r="P15" s="14"/>
      <c r="Q15" s="14"/>
      <c r="R15" s="14"/>
      <c r="S15" s="14"/>
      <c r="T15" s="14"/>
      <c r="U15" s="14"/>
      <c r="V15" s="14"/>
      <c r="W15" s="33"/>
    </row>
    <row r="16" spans="1:23">
      <c r="A16" s="20" t="s">
        <v>41</v>
      </c>
      <c r="B16" s="12"/>
      <c r="C16" s="25"/>
      <c r="D16" s="14"/>
      <c r="E16" s="14"/>
      <c r="F16" s="14"/>
      <c r="G16" s="14"/>
      <c r="H16" s="14"/>
      <c r="I16" s="14"/>
      <c r="J16" s="14"/>
      <c r="K16" s="33"/>
      <c r="L16" s="12"/>
      <c r="M16" s="25"/>
      <c r="N16" s="14"/>
      <c r="O16" s="14"/>
      <c r="P16" s="14"/>
      <c r="Q16" s="14"/>
      <c r="R16" s="14"/>
      <c r="S16" s="14"/>
      <c r="T16" s="14"/>
      <c r="U16" s="14"/>
      <c r="V16" s="14"/>
      <c r="W16" s="33"/>
    </row>
    <row r="17" spans="1:23">
      <c r="A17" s="20" t="s">
        <v>42</v>
      </c>
      <c r="B17" s="12"/>
      <c r="C17" s="25"/>
      <c r="D17" s="14"/>
      <c r="E17" s="14"/>
      <c r="F17" s="14"/>
      <c r="G17" s="14"/>
      <c r="H17" s="14"/>
      <c r="I17" s="14"/>
      <c r="J17" s="14"/>
      <c r="K17" s="33"/>
      <c r="L17" s="12"/>
      <c r="M17" s="25"/>
      <c r="N17" s="14"/>
      <c r="O17" s="14"/>
      <c r="P17" s="14"/>
      <c r="Q17" s="14"/>
      <c r="R17" s="14"/>
      <c r="S17" s="14"/>
      <c r="T17" s="14"/>
      <c r="U17" s="14"/>
      <c r="V17" s="14"/>
      <c r="W17" s="33"/>
    </row>
    <row r="18" spans="1:23">
      <c r="A18" s="20" t="s">
        <v>43</v>
      </c>
      <c r="B18" s="12"/>
      <c r="C18" s="25"/>
      <c r="D18" s="14"/>
      <c r="E18" s="14"/>
      <c r="F18" s="14"/>
      <c r="G18" s="14"/>
      <c r="H18" s="14"/>
      <c r="I18" s="14"/>
      <c r="J18" s="14"/>
      <c r="K18" s="33"/>
      <c r="L18" s="12"/>
      <c r="M18" s="25"/>
      <c r="N18" s="14"/>
      <c r="O18" s="14"/>
      <c r="P18" s="14"/>
      <c r="Q18" s="14"/>
      <c r="R18" s="14"/>
      <c r="S18" s="14"/>
      <c r="T18" s="14"/>
      <c r="U18" s="14"/>
      <c r="V18" s="14"/>
      <c r="W18" s="33"/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/>
      <c r="D22" s="14"/>
      <c r="E22" s="14"/>
      <c r="F22" s="14"/>
      <c r="G22" s="14"/>
      <c r="H22" s="14"/>
      <c r="I22" s="14"/>
      <c r="J22" s="14"/>
      <c r="K22" s="33"/>
      <c r="L22" s="12"/>
      <c r="M22" s="25"/>
      <c r="N22" s="14"/>
      <c r="O22" s="14"/>
      <c r="P22" s="14"/>
      <c r="Q22" s="14"/>
      <c r="R22" s="14"/>
      <c r="S22" s="14"/>
      <c r="T22" s="14"/>
      <c r="U22" s="14"/>
      <c r="V22" s="14"/>
      <c r="W22" s="33"/>
    </row>
    <row r="23" spans="1:23">
      <c r="A23" s="20" t="s">
        <v>41</v>
      </c>
      <c r="B23" s="12"/>
      <c r="C23" s="25"/>
      <c r="D23" s="14"/>
      <c r="E23" s="14"/>
      <c r="F23" s="14"/>
      <c r="G23" s="14"/>
      <c r="H23" s="14"/>
      <c r="I23" s="14"/>
      <c r="J23" s="14"/>
      <c r="K23" s="33"/>
      <c r="L23" s="12"/>
      <c r="M23" s="25"/>
      <c r="N23" s="14"/>
      <c r="O23" s="14"/>
      <c r="P23" s="14"/>
      <c r="Q23" s="14"/>
      <c r="R23" s="14"/>
      <c r="S23" s="14"/>
      <c r="T23" s="14"/>
      <c r="U23" s="14"/>
      <c r="V23" s="14"/>
      <c r="W23" s="33"/>
    </row>
    <row r="24" spans="1:23">
      <c r="A24" s="20" t="s">
        <v>42</v>
      </c>
      <c r="B24" s="12"/>
      <c r="C24" s="25"/>
      <c r="D24" s="14"/>
      <c r="E24" s="14"/>
      <c r="F24" s="14"/>
      <c r="G24" s="14"/>
      <c r="H24" s="14"/>
      <c r="I24" s="14"/>
      <c r="J24" s="14"/>
      <c r="K24" s="33"/>
      <c r="L24" s="12"/>
      <c r="M24" s="25"/>
      <c r="N24" s="14"/>
      <c r="O24" s="14"/>
      <c r="P24" s="14"/>
      <c r="Q24" s="14"/>
      <c r="R24" s="14"/>
      <c r="S24" s="14"/>
      <c r="T24" s="14"/>
      <c r="U24" s="14"/>
      <c r="V24" s="14"/>
      <c r="W24" s="33"/>
    </row>
    <row r="25" spans="1:23">
      <c r="A25" s="20" t="s">
        <v>43</v>
      </c>
      <c r="B25" s="12"/>
      <c r="C25" s="25"/>
      <c r="D25" s="14"/>
      <c r="E25" s="14"/>
      <c r="F25" s="14"/>
      <c r="G25" s="14"/>
      <c r="H25" s="14"/>
      <c r="I25" s="14"/>
      <c r="J25" s="14"/>
      <c r="K25" s="33"/>
      <c r="L25" s="12"/>
      <c r="M25" s="25"/>
      <c r="N25" s="14"/>
      <c r="O25" s="14"/>
      <c r="P25" s="14"/>
      <c r="Q25" s="14"/>
      <c r="R25" s="14"/>
      <c r="S25" s="14"/>
      <c r="T25" s="14"/>
      <c r="U25" s="14"/>
      <c r="V25" s="14"/>
      <c r="W25" s="33"/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/>
      <c r="D29" s="14"/>
      <c r="E29" s="14"/>
      <c r="F29" s="14"/>
      <c r="G29" s="14"/>
      <c r="H29" s="14"/>
      <c r="I29" s="14"/>
      <c r="J29" s="14"/>
      <c r="K29" s="33"/>
      <c r="L29" s="12"/>
      <c r="M29" s="25"/>
      <c r="N29" s="14"/>
      <c r="O29" s="14"/>
      <c r="P29" s="14"/>
      <c r="Q29" s="14"/>
      <c r="R29" s="14"/>
      <c r="S29" s="14"/>
      <c r="T29" s="14"/>
      <c r="U29" s="14"/>
      <c r="V29" s="14"/>
      <c r="W29" s="33"/>
    </row>
    <row r="30" spans="1:23">
      <c r="A30" s="20" t="s">
        <v>41</v>
      </c>
      <c r="B30" s="12"/>
      <c r="C30" s="25"/>
      <c r="D30" s="14"/>
      <c r="E30" s="14"/>
      <c r="F30" s="14"/>
      <c r="G30" s="14"/>
      <c r="H30" s="14"/>
      <c r="I30" s="14"/>
      <c r="J30" s="14"/>
      <c r="K30" s="33"/>
      <c r="L30" s="12"/>
      <c r="M30" s="25"/>
      <c r="N30" s="14"/>
      <c r="O30" s="14"/>
      <c r="P30" s="14"/>
      <c r="Q30" s="14"/>
      <c r="R30" s="14"/>
      <c r="S30" s="14"/>
      <c r="T30" s="14"/>
      <c r="U30" s="14"/>
      <c r="V30" s="14"/>
      <c r="W30" s="33"/>
    </row>
    <row r="31" spans="1:23">
      <c r="A31" s="20" t="s">
        <v>42</v>
      </c>
      <c r="B31" s="12"/>
      <c r="C31" s="25"/>
      <c r="D31" s="14"/>
      <c r="E31" s="14"/>
      <c r="F31" s="14"/>
      <c r="G31" s="14"/>
      <c r="H31" s="14"/>
      <c r="I31" s="14"/>
      <c r="J31" s="14"/>
      <c r="K31" s="33"/>
      <c r="L31" s="12"/>
      <c r="M31" s="25"/>
      <c r="N31" s="14"/>
      <c r="O31" s="14"/>
      <c r="P31" s="14"/>
      <c r="Q31" s="14"/>
      <c r="R31" s="14"/>
      <c r="S31" s="14"/>
      <c r="T31" s="14"/>
      <c r="U31" s="14"/>
      <c r="V31" s="14"/>
      <c r="W31" s="33"/>
    </row>
    <row r="32" spans="1:23">
      <c r="A32" s="20" t="s">
        <v>43</v>
      </c>
      <c r="B32" s="12"/>
      <c r="C32" s="25"/>
      <c r="D32" s="14"/>
      <c r="E32" s="14"/>
      <c r="F32" s="14"/>
      <c r="G32" s="14"/>
      <c r="H32" s="14"/>
      <c r="I32" s="14"/>
      <c r="J32" s="14"/>
      <c r="K32" s="33"/>
      <c r="L32" s="12"/>
      <c r="M32" s="25"/>
      <c r="N32" s="14"/>
      <c r="O32" s="14"/>
      <c r="P32" s="14"/>
      <c r="Q32" s="14"/>
      <c r="R32" s="14"/>
      <c r="S32" s="14"/>
      <c r="T32" s="14"/>
      <c r="U32" s="14"/>
      <c r="V32" s="14"/>
      <c r="W32" s="33"/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/>
      <c r="D36" s="14"/>
      <c r="E36" s="14"/>
      <c r="F36" s="14"/>
      <c r="G36" s="14"/>
      <c r="H36" s="14"/>
      <c r="I36" s="14"/>
      <c r="J36" s="14"/>
      <c r="K36" s="33"/>
      <c r="L36" s="12"/>
      <c r="M36" s="25"/>
      <c r="N36" s="14"/>
      <c r="O36" s="14"/>
      <c r="P36" s="14"/>
      <c r="Q36" s="14"/>
      <c r="R36" s="14"/>
      <c r="S36" s="14"/>
      <c r="T36" s="14"/>
      <c r="U36" s="14"/>
      <c r="V36" s="14"/>
      <c r="W36" s="33"/>
    </row>
    <row r="37" spans="1:23">
      <c r="A37" s="20" t="s">
        <v>41</v>
      </c>
      <c r="B37" s="12"/>
      <c r="C37" s="25"/>
      <c r="D37" s="14"/>
      <c r="E37" s="14"/>
      <c r="F37" s="14"/>
      <c r="G37" s="14"/>
      <c r="H37" s="14"/>
      <c r="I37" s="14"/>
      <c r="J37" s="14"/>
      <c r="K37" s="33"/>
      <c r="L37" s="12"/>
      <c r="M37" s="25"/>
      <c r="N37" s="14"/>
      <c r="O37" s="14"/>
      <c r="P37" s="14"/>
      <c r="Q37" s="14"/>
      <c r="R37" s="14"/>
      <c r="S37" s="14"/>
      <c r="T37" s="14"/>
      <c r="U37" s="14"/>
      <c r="V37" s="14"/>
      <c r="W37" s="33"/>
    </row>
    <row r="38" spans="1:23">
      <c r="A38" s="20" t="s">
        <v>42</v>
      </c>
      <c r="B38" s="12"/>
      <c r="C38" s="25"/>
      <c r="D38" s="14"/>
      <c r="E38" s="14"/>
      <c r="F38" s="14"/>
      <c r="G38" s="14"/>
      <c r="H38" s="14"/>
      <c r="I38" s="14"/>
      <c r="J38" s="14"/>
      <c r="K38" s="33"/>
      <c r="L38" s="12"/>
      <c r="M38" s="25"/>
      <c r="N38" s="14"/>
      <c r="O38" s="14"/>
      <c r="P38" s="14"/>
      <c r="Q38" s="14"/>
      <c r="R38" s="14"/>
      <c r="S38" s="14"/>
      <c r="T38" s="14"/>
      <c r="U38" s="14"/>
      <c r="V38" s="14"/>
      <c r="W38" s="33"/>
    </row>
    <row r="39" spans="1:23">
      <c r="A39" s="20" t="s">
        <v>43</v>
      </c>
      <c r="B39" s="12"/>
      <c r="C39" s="25"/>
      <c r="D39" s="14"/>
      <c r="E39" s="14"/>
      <c r="F39" s="14"/>
      <c r="G39" s="14"/>
      <c r="H39" s="14"/>
      <c r="I39" s="14"/>
      <c r="J39" s="14"/>
      <c r="K39" s="33"/>
      <c r="L39" s="12"/>
      <c r="M39" s="25"/>
      <c r="N39" s="14"/>
      <c r="O39" s="14"/>
      <c r="P39" s="14"/>
      <c r="Q39" s="14"/>
      <c r="R39" s="14"/>
      <c r="S39" s="14"/>
      <c r="T39" s="14"/>
      <c r="U39" s="14"/>
      <c r="V39" s="14"/>
      <c r="W39" s="33"/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/>
      <c r="D43" s="14"/>
      <c r="E43" s="14"/>
      <c r="F43" s="14"/>
      <c r="G43" s="14"/>
      <c r="H43" s="14"/>
      <c r="I43" s="14"/>
      <c r="J43" s="14"/>
      <c r="K43" s="33"/>
      <c r="L43" s="12"/>
      <c r="M43" s="25"/>
      <c r="N43" s="14"/>
      <c r="O43" s="14"/>
      <c r="P43" s="14"/>
      <c r="Q43" s="14"/>
      <c r="R43" s="14"/>
      <c r="S43" s="14"/>
      <c r="T43" s="14"/>
      <c r="U43" s="14"/>
      <c r="V43" s="14"/>
      <c r="W43" s="33"/>
    </row>
    <row r="44" spans="1:23">
      <c r="A44" s="20" t="s">
        <v>41</v>
      </c>
      <c r="B44" s="12"/>
      <c r="C44" s="25"/>
      <c r="D44" s="14"/>
      <c r="E44" s="14"/>
      <c r="F44" s="14"/>
      <c r="G44" s="14"/>
      <c r="H44" s="14"/>
      <c r="I44" s="14"/>
      <c r="J44" s="14"/>
      <c r="K44" s="33"/>
      <c r="L44" s="12"/>
      <c r="M44" s="25"/>
      <c r="N44" s="14"/>
      <c r="O44" s="14"/>
      <c r="P44" s="14"/>
      <c r="Q44" s="14"/>
      <c r="R44" s="14"/>
      <c r="S44" s="14"/>
      <c r="T44" s="14"/>
      <c r="U44" s="14"/>
      <c r="V44" s="14"/>
      <c r="W44" s="33"/>
    </row>
    <row r="45" spans="1:23">
      <c r="A45" s="20" t="s">
        <v>42</v>
      </c>
      <c r="B45" s="12"/>
      <c r="C45" s="25"/>
      <c r="D45" s="14"/>
      <c r="E45" s="14"/>
      <c r="F45" s="14"/>
      <c r="G45" s="14"/>
      <c r="H45" s="14"/>
      <c r="I45" s="14"/>
      <c r="J45" s="14"/>
      <c r="K45" s="33"/>
      <c r="L45" s="12"/>
      <c r="M45" s="25"/>
      <c r="N45" s="14"/>
      <c r="O45" s="14"/>
      <c r="P45" s="14"/>
      <c r="Q45" s="14"/>
      <c r="R45" s="14"/>
      <c r="S45" s="14"/>
      <c r="T45" s="14"/>
      <c r="U45" s="14"/>
      <c r="V45" s="14"/>
      <c r="W45" s="33"/>
    </row>
    <row r="46" spans="1:23">
      <c r="A46" s="20" t="s">
        <v>43</v>
      </c>
      <c r="B46" s="12"/>
      <c r="C46" s="25"/>
      <c r="D46" s="14"/>
      <c r="E46" s="14"/>
      <c r="F46" s="14"/>
      <c r="G46" s="14"/>
      <c r="H46" s="14"/>
      <c r="I46" s="14"/>
      <c r="J46" s="14"/>
      <c r="K46" s="33"/>
      <c r="L46" s="12"/>
      <c r="M46" s="25"/>
      <c r="N46" s="14"/>
      <c r="O46" s="14"/>
      <c r="P46" s="14"/>
      <c r="Q46" s="14"/>
      <c r="R46" s="14"/>
      <c r="S46" s="14"/>
      <c r="T46" s="14"/>
      <c r="U46" s="14"/>
      <c r="V46" s="14"/>
      <c r="W46" s="33"/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/>
      <c r="D50" s="14"/>
      <c r="E50" s="14"/>
      <c r="F50" s="14"/>
      <c r="G50" s="14"/>
      <c r="H50" s="14"/>
      <c r="I50" s="14"/>
      <c r="J50" s="14"/>
      <c r="K50" s="33"/>
      <c r="L50" s="12"/>
      <c r="M50" s="25"/>
      <c r="N50" s="14"/>
      <c r="O50" s="14"/>
      <c r="P50" s="14"/>
      <c r="Q50" s="14"/>
      <c r="R50" s="14"/>
      <c r="S50" s="14"/>
      <c r="T50" s="14"/>
      <c r="U50" s="14"/>
      <c r="V50" s="14"/>
      <c r="W50" s="33"/>
    </row>
    <row r="51" spans="1:23">
      <c r="A51" s="20" t="s">
        <v>41</v>
      </c>
      <c r="B51" s="12"/>
      <c r="C51" s="25"/>
      <c r="D51" s="14"/>
      <c r="E51" s="14"/>
      <c r="F51" s="14"/>
      <c r="G51" s="14"/>
      <c r="H51" s="14"/>
      <c r="I51" s="14"/>
      <c r="J51" s="14"/>
      <c r="K51" s="33"/>
      <c r="L51" s="12"/>
      <c r="M51" s="25"/>
      <c r="N51" s="14"/>
      <c r="O51" s="14"/>
      <c r="P51" s="14"/>
      <c r="Q51" s="14"/>
      <c r="R51" s="14"/>
      <c r="S51" s="14"/>
      <c r="T51" s="14"/>
      <c r="U51" s="14"/>
      <c r="V51" s="14"/>
      <c r="W51" s="33"/>
    </row>
    <row r="52" spans="1:23">
      <c r="A52" s="20" t="s">
        <v>42</v>
      </c>
      <c r="B52" s="12"/>
      <c r="C52" s="25"/>
      <c r="D52" s="14"/>
      <c r="E52" s="14"/>
      <c r="F52" s="14"/>
      <c r="G52" s="14"/>
      <c r="H52" s="14"/>
      <c r="I52" s="14"/>
      <c r="J52" s="14"/>
      <c r="K52" s="33"/>
      <c r="L52" s="12"/>
      <c r="M52" s="25"/>
      <c r="N52" s="14"/>
      <c r="O52" s="14"/>
      <c r="P52" s="14"/>
      <c r="Q52" s="14"/>
      <c r="R52" s="14"/>
      <c r="S52" s="14"/>
      <c r="T52" s="14"/>
      <c r="U52" s="14"/>
      <c r="V52" s="14"/>
      <c r="W52" s="33"/>
    </row>
    <row r="53" spans="1:23">
      <c r="A53" s="20" t="s">
        <v>43</v>
      </c>
      <c r="B53" s="12"/>
      <c r="C53" s="25"/>
      <c r="D53" s="14"/>
      <c r="E53" s="14"/>
      <c r="F53" s="14"/>
      <c r="G53" s="14"/>
      <c r="H53" s="14"/>
      <c r="I53" s="14"/>
      <c r="J53" s="14"/>
      <c r="K53" s="33"/>
      <c r="L53" s="12"/>
      <c r="M53" s="25"/>
      <c r="N53" s="14"/>
      <c r="O53" s="14"/>
      <c r="P53" s="14"/>
      <c r="Q53" s="14"/>
      <c r="R53" s="14"/>
      <c r="S53" s="14"/>
      <c r="T53" s="14"/>
      <c r="U53" s="14"/>
      <c r="V53" s="14"/>
      <c r="W53" s="33"/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/>
      <c r="D57" s="14"/>
      <c r="E57" s="14"/>
      <c r="F57" s="14"/>
      <c r="G57" s="14"/>
      <c r="H57" s="14"/>
      <c r="I57" s="14"/>
      <c r="J57" s="14"/>
      <c r="K57" s="33"/>
      <c r="L57" s="12"/>
      <c r="M57" s="25"/>
      <c r="N57" s="14"/>
      <c r="O57" s="14"/>
      <c r="P57" s="14"/>
      <c r="Q57" s="14"/>
      <c r="R57" s="14"/>
      <c r="S57" s="14"/>
      <c r="T57" s="14"/>
      <c r="U57" s="14"/>
      <c r="V57" s="14"/>
      <c r="W57" s="33"/>
    </row>
    <row r="58" spans="1:23">
      <c r="A58" s="20" t="s">
        <v>41</v>
      </c>
      <c r="B58" s="12"/>
      <c r="C58" s="25"/>
      <c r="D58" s="14"/>
      <c r="E58" s="14"/>
      <c r="F58" s="14"/>
      <c r="G58" s="14"/>
      <c r="H58" s="14"/>
      <c r="I58" s="14"/>
      <c r="J58" s="14"/>
      <c r="K58" s="33"/>
      <c r="L58" s="12"/>
      <c r="M58" s="25"/>
      <c r="N58" s="14"/>
      <c r="O58" s="14"/>
      <c r="P58" s="14"/>
      <c r="Q58" s="14"/>
      <c r="R58" s="14"/>
      <c r="S58" s="14"/>
      <c r="T58" s="14"/>
      <c r="U58" s="14"/>
      <c r="V58" s="14"/>
      <c r="W58" s="33"/>
    </row>
    <row r="59" spans="1:23">
      <c r="A59" s="20" t="s">
        <v>42</v>
      </c>
      <c r="B59" s="12"/>
      <c r="C59" s="25"/>
      <c r="D59" s="14"/>
      <c r="E59" s="14"/>
      <c r="F59" s="14"/>
      <c r="G59" s="14"/>
      <c r="H59" s="14"/>
      <c r="I59" s="14"/>
      <c r="J59" s="14"/>
      <c r="K59" s="33"/>
      <c r="L59" s="12"/>
      <c r="M59" s="25"/>
      <c r="N59" s="14"/>
      <c r="O59" s="14"/>
      <c r="P59" s="14"/>
      <c r="Q59" s="14"/>
      <c r="R59" s="14"/>
      <c r="S59" s="14"/>
      <c r="T59" s="14"/>
      <c r="U59" s="14"/>
      <c r="V59" s="14"/>
      <c r="W59" s="33"/>
    </row>
    <row r="60" spans="1:23">
      <c r="A60" s="20" t="s">
        <v>43</v>
      </c>
      <c r="B60" s="12"/>
      <c r="C60" s="25"/>
      <c r="D60" s="14"/>
      <c r="E60" s="14"/>
      <c r="F60" s="14"/>
      <c r="G60" s="14"/>
      <c r="H60" s="14"/>
      <c r="I60" s="14"/>
      <c r="J60" s="14"/>
      <c r="K60" s="33"/>
      <c r="L60" s="12"/>
      <c r="M60" s="25"/>
      <c r="N60" s="14"/>
      <c r="O60" s="14"/>
      <c r="P60" s="14"/>
      <c r="Q60" s="14"/>
      <c r="R60" s="14"/>
      <c r="S60" s="14"/>
      <c r="T60" s="14"/>
      <c r="U60" s="14"/>
      <c r="V60" s="14"/>
      <c r="W60" s="33"/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/>
      <c r="D64" s="14"/>
      <c r="E64" s="14"/>
      <c r="F64" s="14"/>
      <c r="G64" s="14"/>
      <c r="H64" s="14"/>
      <c r="I64" s="14"/>
      <c r="J64" s="14"/>
      <c r="K64" s="33"/>
      <c r="L64" s="12"/>
      <c r="M64" s="25"/>
      <c r="N64" s="14"/>
      <c r="O64" s="14"/>
      <c r="P64" s="14"/>
      <c r="Q64" s="14"/>
      <c r="R64" s="14"/>
      <c r="S64" s="14"/>
      <c r="T64" s="14"/>
      <c r="U64" s="14"/>
      <c r="V64" s="14"/>
      <c r="W64" s="33"/>
    </row>
    <row r="65" spans="1:23">
      <c r="A65" s="20" t="s">
        <v>41</v>
      </c>
      <c r="B65" s="12"/>
      <c r="C65" s="25"/>
      <c r="D65" s="14"/>
      <c r="E65" s="14"/>
      <c r="F65" s="14"/>
      <c r="G65" s="14"/>
      <c r="H65" s="14"/>
      <c r="I65" s="14"/>
      <c r="J65" s="14"/>
      <c r="K65" s="33"/>
      <c r="L65" s="12"/>
      <c r="M65" s="25"/>
      <c r="N65" s="14"/>
      <c r="O65" s="14"/>
      <c r="P65" s="14"/>
      <c r="Q65" s="14"/>
      <c r="R65" s="14"/>
      <c r="S65" s="14"/>
      <c r="T65" s="14"/>
      <c r="U65" s="14"/>
      <c r="V65" s="14"/>
      <c r="W65" s="33"/>
    </row>
    <row r="66" spans="1:23">
      <c r="A66" s="20" t="s">
        <v>42</v>
      </c>
      <c r="B66" s="12"/>
      <c r="C66" s="25"/>
      <c r="D66" s="14"/>
      <c r="E66" s="14"/>
      <c r="F66" s="14"/>
      <c r="G66" s="14"/>
      <c r="H66" s="14"/>
      <c r="I66" s="14"/>
      <c r="J66" s="14"/>
      <c r="K66" s="33"/>
      <c r="L66" s="12"/>
      <c r="M66" s="25"/>
      <c r="N66" s="14"/>
      <c r="O66" s="14"/>
      <c r="P66" s="14"/>
      <c r="Q66" s="14"/>
      <c r="R66" s="14"/>
      <c r="S66" s="14"/>
      <c r="T66" s="14"/>
      <c r="U66" s="14"/>
      <c r="V66" s="14"/>
      <c r="W66" s="33"/>
    </row>
    <row r="67" spans="1:23">
      <c r="A67" s="20" t="s">
        <v>43</v>
      </c>
      <c r="B67" s="12"/>
      <c r="C67" s="25"/>
      <c r="D67" s="14"/>
      <c r="E67" s="14"/>
      <c r="F67" s="14"/>
      <c r="G67" s="14"/>
      <c r="H67" s="14"/>
      <c r="I67" s="14"/>
      <c r="J67" s="14"/>
      <c r="K67" s="33"/>
      <c r="L67" s="12"/>
      <c r="M67" s="25"/>
      <c r="N67" s="14"/>
      <c r="O67" s="14"/>
      <c r="P67" s="14"/>
      <c r="Q67" s="14"/>
      <c r="R67" s="14"/>
      <c r="S67" s="14"/>
      <c r="T67" s="14"/>
      <c r="U67" s="14"/>
      <c r="V67" s="14"/>
      <c r="W67" s="33"/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40</v>
      </c>
      <c r="B71" s="12"/>
      <c r="C71" s="25"/>
      <c r="D71" s="14"/>
      <c r="E71" s="14"/>
      <c r="F71" s="14"/>
      <c r="G71" s="14"/>
      <c r="H71" s="14"/>
      <c r="I71" s="14"/>
      <c r="J71" s="14"/>
      <c r="K71" s="33"/>
      <c r="L71" s="12"/>
      <c r="M71" s="25"/>
      <c r="N71" s="14"/>
      <c r="O71" s="14"/>
      <c r="P71" s="14"/>
      <c r="Q71" s="14"/>
      <c r="R71" s="14"/>
      <c r="S71" s="14"/>
      <c r="T71" s="14"/>
      <c r="U71" s="14"/>
      <c r="V71" s="14"/>
      <c r="W71" s="33"/>
    </row>
    <row r="72" spans="1:23">
      <c r="A72" s="20" t="s">
        <v>41</v>
      </c>
      <c r="B72" s="12"/>
      <c r="C72" s="25"/>
      <c r="D72" s="14"/>
      <c r="E72" s="14"/>
      <c r="F72" s="14"/>
      <c r="G72" s="14"/>
      <c r="H72" s="14"/>
      <c r="I72" s="14"/>
      <c r="J72" s="14"/>
      <c r="K72" s="33"/>
      <c r="L72" s="12"/>
      <c r="M72" s="25"/>
      <c r="N72" s="14"/>
      <c r="O72" s="14"/>
      <c r="P72" s="14"/>
      <c r="Q72" s="14"/>
      <c r="R72" s="14"/>
      <c r="S72" s="14"/>
      <c r="T72" s="14"/>
      <c r="U72" s="14"/>
      <c r="V72" s="14"/>
      <c r="W72" s="33"/>
    </row>
    <row r="73" spans="1:23">
      <c r="A73" s="20" t="s">
        <v>42</v>
      </c>
      <c r="B73" s="12"/>
      <c r="C73" s="25"/>
      <c r="D73" s="14"/>
      <c r="E73" s="14"/>
      <c r="F73" s="14"/>
      <c r="G73" s="14"/>
      <c r="H73" s="14"/>
      <c r="I73" s="14"/>
      <c r="J73" s="14"/>
      <c r="K73" s="33"/>
      <c r="L73" s="12"/>
      <c r="M73" s="25"/>
      <c r="N73" s="14"/>
      <c r="O73" s="14"/>
      <c r="P73" s="14"/>
      <c r="Q73" s="14"/>
      <c r="R73" s="14"/>
      <c r="S73" s="14"/>
      <c r="T73" s="14"/>
      <c r="U73" s="14"/>
      <c r="V73" s="14"/>
      <c r="W73" s="33"/>
    </row>
    <row r="74" spans="1:23">
      <c r="A74" s="20" t="s">
        <v>43</v>
      </c>
      <c r="B74" s="12"/>
      <c r="C74" s="25"/>
      <c r="D74" s="14"/>
      <c r="E74" s="14"/>
      <c r="F74" s="14"/>
      <c r="G74" s="14"/>
      <c r="H74" s="14"/>
      <c r="I74" s="14"/>
      <c r="J74" s="14"/>
      <c r="K74" s="33"/>
      <c r="L74" s="12"/>
      <c r="M74" s="25"/>
      <c r="N74" s="14"/>
      <c r="O74" s="14"/>
      <c r="P74" s="14"/>
      <c r="Q74" s="14"/>
      <c r="R74" s="14"/>
      <c r="S74" s="14"/>
      <c r="T74" s="14"/>
      <c r="U74" s="14"/>
      <c r="V74" s="14"/>
      <c r="W74" s="33"/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34" t="str">
        <f>SUM(K71:K74)</f>
        <v>0</v>
      </c>
      <c r="L75" s="12"/>
      <c r="M75" s="26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54</v>
      </c>
      <c r="B77" s="12"/>
      <c r="C77" s="24"/>
      <c r="D77" s="12"/>
      <c r="E77" s="12"/>
      <c r="F77" s="12"/>
      <c r="G77" s="12"/>
      <c r="H77" s="12"/>
      <c r="I77" s="12"/>
      <c r="J77" s="12"/>
      <c r="K77" s="32"/>
      <c r="L77" s="12"/>
      <c r="M77" s="24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/>
      <c r="D78" s="14"/>
      <c r="E78" s="14"/>
      <c r="F78" s="14"/>
      <c r="G78" s="14"/>
      <c r="H78" s="14"/>
      <c r="I78" s="14"/>
      <c r="J78" s="14"/>
      <c r="K78" s="33"/>
      <c r="L78" s="12"/>
      <c r="M78" s="25"/>
      <c r="N78" s="14"/>
      <c r="O78" s="14"/>
      <c r="P78" s="14"/>
      <c r="Q78" s="14"/>
      <c r="R78" s="14"/>
      <c r="S78" s="14"/>
      <c r="T78" s="14"/>
      <c r="U78" s="14"/>
      <c r="V78" s="14"/>
      <c r="W78" s="33"/>
    </row>
    <row r="79" spans="1:23">
      <c r="A79" s="20" t="s">
        <v>41</v>
      </c>
      <c r="B79" s="12"/>
      <c r="C79" s="25"/>
      <c r="D79" s="14"/>
      <c r="E79" s="14"/>
      <c r="F79" s="14"/>
      <c r="G79" s="14"/>
      <c r="H79" s="14"/>
      <c r="I79" s="14"/>
      <c r="J79" s="14"/>
      <c r="K79" s="33"/>
      <c r="L79" s="12"/>
      <c r="M79" s="25"/>
      <c r="N79" s="14"/>
      <c r="O79" s="14"/>
      <c r="P79" s="14"/>
      <c r="Q79" s="14"/>
      <c r="R79" s="14"/>
      <c r="S79" s="14"/>
      <c r="T79" s="14"/>
      <c r="U79" s="14"/>
      <c r="V79" s="14"/>
      <c r="W79" s="33"/>
    </row>
    <row r="80" spans="1:23">
      <c r="A80" s="20" t="s">
        <v>42</v>
      </c>
      <c r="B80" s="12"/>
      <c r="C80" s="25"/>
      <c r="D80" s="14"/>
      <c r="E80" s="14"/>
      <c r="F80" s="14"/>
      <c r="G80" s="14"/>
      <c r="H80" s="14"/>
      <c r="I80" s="14"/>
      <c r="J80" s="14"/>
      <c r="K80" s="33"/>
      <c r="L80" s="12"/>
      <c r="M80" s="25"/>
      <c r="N80" s="14"/>
      <c r="O80" s="14"/>
      <c r="P80" s="14"/>
      <c r="Q80" s="14"/>
      <c r="R80" s="14"/>
      <c r="S80" s="14"/>
      <c r="T80" s="14"/>
      <c r="U80" s="14"/>
      <c r="V80" s="14"/>
      <c r="W80" s="33"/>
    </row>
    <row r="81" spans="1:23">
      <c r="A81" s="20" t="s">
        <v>43</v>
      </c>
      <c r="B81" s="12"/>
      <c r="C81" s="25"/>
      <c r="D81" s="14"/>
      <c r="E81" s="14"/>
      <c r="F81" s="14"/>
      <c r="G81" s="14"/>
      <c r="H81" s="14"/>
      <c r="I81" s="14"/>
      <c r="J81" s="14"/>
      <c r="K81" s="33"/>
      <c r="L81" s="12"/>
      <c r="M81" s="25"/>
      <c r="N81" s="14"/>
      <c r="O81" s="14"/>
      <c r="P81" s="14"/>
      <c r="Q81" s="14"/>
      <c r="R81" s="14"/>
      <c r="S81" s="14"/>
      <c r="T81" s="14"/>
      <c r="U81" s="14"/>
      <c r="V81" s="14"/>
      <c r="W81" s="33"/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34" t="str">
        <f>SUM(K78:K81)</f>
        <v>0</v>
      </c>
      <c r="L82" s="12"/>
      <c r="M82" s="26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55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33">
        <v>0</v>
      </c>
      <c r="L85" s="12"/>
      <c r="M85" s="25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33">
        <v>0</v>
      </c>
    </row>
    <row r="86" spans="1:23">
      <c r="A86" s="20" t="s">
        <v>41</v>
      </c>
      <c r="B86" s="12"/>
      <c r="C86" s="25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33">
        <v>0</v>
      </c>
      <c r="L86" s="12"/>
      <c r="M86" s="25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33">
        <v>0</v>
      </c>
    </row>
    <row r="87" spans="1:23">
      <c r="A87" s="20" t="s">
        <v>42</v>
      </c>
      <c r="B87" s="12"/>
      <c r="C87" s="25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33">
        <v>0</v>
      </c>
      <c r="L87" s="12"/>
      <c r="M87" s="25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33">
        <v>0</v>
      </c>
    </row>
    <row r="88" spans="1:23">
      <c r="A88" s="20" t="s">
        <v>43</v>
      </c>
      <c r="B88" s="12"/>
      <c r="C88" s="25"/>
      <c r="D88" s="14"/>
      <c r="E88" s="14"/>
      <c r="F88" s="14"/>
      <c r="G88" s="14"/>
      <c r="H88" s="14"/>
      <c r="I88" s="14"/>
      <c r="J88" s="14"/>
      <c r="K88" s="33"/>
      <c r="L88" s="12"/>
      <c r="M88" s="25"/>
      <c r="N88" s="14"/>
      <c r="O88" s="14"/>
      <c r="P88" s="14"/>
      <c r="Q88" s="14"/>
      <c r="R88" s="14"/>
      <c r="S88" s="14"/>
      <c r="T88" s="14"/>
      <c r="U88" s="14"/>
      <c r="V88" s="14"/>
      <c r="W88" s="33"/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34" t="str">
        <f>SUM(K85:K88)</f>
        <v>0</v>
      </c>
      <c r="L89" s="12"/>
      <c r="M89" s="26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56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33">
        <v>0</v>
      </c>
      <c r="L92" s="12"/>
      <c r="M92" s="25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33">
        <v>0</v>
      </c>
    </row>
    <row r="93" spans="1:23">
      <c r="A93" s="20" t="s">
        <v>41</v>
      </c>
      <c r="B93" s="12"/>
      <c r="C93" s="25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33">
        <v>0</v>
      </c>
      <c r="L93" s="12"/>
      <c r="M93" s="25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33">
        <v>0</v>
      </c>
    </row>
    <row r="94" spans="1:23">
      <c r="A94" s="20" t="s">
        <v>42</v>
      </c>
      <c r="B94" s="12"/>
      <c r="C94" s="25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33">
        <v>0</v>
      </c>
      <c r="L94" s="12"/>
      <c r="M94" s="25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33">
        <v>0</v>
      </c>
    </row>
    <row r="95" spans="1:23">
      <c r="A95" s="20" t="s">
        <v>43</v>
      </c>
      <c r="B95" s="12"/>
      <c r="C95" s="25"/>
      <c r="D95" s="14"/>
      <c r="E95" s="14"/>
      <c r="F95" s="14"/>
      <c r="G95" s="14"/>
      <c r="H95" s="14"/>
      <c r="I95" s="14"/>
      <c r="J95" s="14"/>
      <c r="K95" s="33"/>
      <c r="L95" s="12"/>
      <c r="M95" s="25"/>
      <c r="N95" s="14"/>
      <c r="O95" s="14"/>
      <c r="P95" s="14"/>
      <c r="Q95" s="14"/>
      <c r="R95" s="14"/>
      <c r="S95" s="14"/>
      <c r="T95" s="14"/>
      <c r="U95" s="14"/>
      <c r="V95" s="14"/>
      <c r="W95" s="33"/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34" t="str">
        <f>SUM(K92:K95)</f>
        <v>0</v>
      </c>
      <c r="L96" s="12"/>
      <c r="M96" s="26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57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40</v>
      </c>
      <c r="B99" s="12"/>
      <c r="C99" s="25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33">
        <v>0</v>
      </c>
      <c r="L99" s="12"/>
      <c r="M99" s="25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33">
        <v>0</v>
      </c>
    </row>
    <row r="100" spans="1:23">
      <c r="A100" s="20" t="s">
        <v>41</v>
      </c>
      <c r="B100" s="12"/>
      <c r="C100" s="25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33">
        <v>0</v>
      </c>
      <c r="L100" s="12"/>
      <c r="M100" s="25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33">
        <v>0</v>
      </c>
    </row>
    <row r="101" spans="1:23">
      <c r="A101" s="20" t="s">
        <v>42</v>
      </c>
      <c r="B101" s="12"/>
      <c r="C101" s="25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33">
        <v>0</v>
      </c>
      <c r="L101" s="12"/>
      <c r="M101" s="25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33">
        <v>0</v>
      </c>
    </row>
    <row r="102" spans="1:23">
      <c r="A102" s="20" t="s">
        <v>43</v>
      </c>
      <c r="B102" s="12"/>
      <c r="C102" s="25"/>
      <c r="D102" s="14"/>
      <c r="E102" s="14"/>
      <c r="F102" s="14"/>
      <c r="G102" s="14"/>
      <c r="H102" s="14"/>
      <c r="I102" s="14"/>
      <c r="J102" s="14"/>
      <c r="K102" s="33"/>
      <c r="L102" s="12"/>
      <c r="M102" s="25"/>
      <c r="N102" s="14"/>
      <c r="O102" s="14"/>
      <c r="P102" s="14"/>
      <c r="Q102" s="14"/>
      <c r="R102" s="14"/>
      <c r="S102" s="14"/>
      <c r="T102" s="14"/>
      <c r="U102" s="14"/>
      <c r="V102" s="14"/>
      <c r="W102" s="33"/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15" t="str">
        <f>SUM(J99:J102)</f>
        <v>0</v>
      </c>
      <c r="K103" s="34" t="str">
        <f>SUM(K99:K102)</f>
        <v>0</v>
      </c>
      <c r="L103" s="12"/>
      <c r="M103" s="26" t="str">
        <f>SUM(M99:M102)</f>
        <v>0</v>
      </c>
      <c r="N103" s="15" t="str">
        <f>SUM(N99:N102)</f>
        <v>0</v>
      </c>
      <c r="O103" s="15" t="str">
        <f>SUM(O99:O102)</f>
        <v>0</v>
      </c>
      <c r="P103" s="15" t="str">
        <f>SUM(P99:P102)</f>
        <v>0</v>
      </c>
      <c r="Q103" s="15" t="str">
        <f>SUM(Q99:Q102)</f>
        <v>0</v>
      </c>
      <c r="R103" s="15" t="str">
        <f>SUM(R99:R102)</f>
        <v>0</v>
      </c>
      <c r="S103" s="15" t="str">
        <f>SUM(S99:S102)</f>
        <v>0</v>
      </c>
      <c r="T103" s="15" t="str">
        <f>SUM(T99:T102)</f>
        <v>0</v>
      </c>
      <c r="U103" s="15" t="str">
        <f>SUM(U99:U102)</f>
        <v>0</v>
      </c>
      <c r="V103" s="15" t="str">
        <f>SUM(V99:V102)</f>
        <v>0</v>
      </c>
      <c r="W103" s="34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58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/>
      <c r="D106" s="14"/>
      <c r="E106" s="14"/>
      <c r="F106" s="14"/>
      <c r="G106" s="14"/>
      <c r="H106" s="14"/>
      <c r="I106" s="14"/>
      <c r="J106" s="14"/>
      <c r="K106" s="33"/>
      <c r="L106" s="12"/>
      <c r="M106" s="25"/>
      <c r="N106" s="14"/>
      <c r="O106" s="14"/>
      <c r="P106" s="14"/>
      <c r="Q106" s="14"/>
      <c r="R106" s="14"/>
      <c r="S106" s="14"/>
      <c r="T106" s="14"/>
      <c r="U106" s="14"/>
      <c r="V106" s="14"/>
      <c r="W106" s="33"/>
    </row>
    <row r="107" spans="1:23">
      <c r="A107" s="20" t="s">
        <v>41</v>
      </c>
      <c r="B107" s="12"/>
      <c r="C107" s="25"/>
      <c r="D107" s="14"/>
      <c r="E107" s="14"/>
      <c r="F107" s="14"/>
      <c r="G107" s="14"/>
      <c r="H107" s="14"/>
      <c r="I107" s="14"/>
      <c r="J107" s="14"/>
      <c r="K107" s="33"/>
      <c r="L107" s="12"/>
      <c r="M107" s="25"/>
      <c r="N107" s="14"/>
      <c r="O107" s="14"/>
      <c r="P107" s="14"/>
      <c r="Q107" s="14"/>
      <c r="R107" s="14"/>
      <c r="S107" s="14"/>
      <c r="T107" s="14"/>
      <c r="U107" s="14"/>
      <c r="V107" s="14"/>
      <c r="W107" s="33"/>
    </row>
    <row r="108" spans="1:23">
      <c r="A108" s="20" t="s">
        <v>42</v>
      </c>
      <c r="B108" s="12"/>
      <c r="C108" s="25"/>
      <c r="D108" s="14"/>
      <c r="E108" s="14"/>
      <c r="F108" s="14"/>
      <c r="G108" s="14"/>
      <c r="H108" s="14"/>
      <c r="I108" s="14"/>
      <c r="J108" s="14"/>
      <c r="K108" s="33"/>
      <c r="L108" s="12"/>
      <c r="M108" s="25"/>
      <c r="N108" s="14"/>
      <c r="O108" s="14"/>
      <c r="P108" s="14"/>
      <c r="Q108" s="14"/>
      <c r="R108" s="14"/>
      <c r="S108" s="14"/>
      <c r="T108" s="14"/>
      <c r="U108" s="14"/>
      <c r="V108" s="14"/>
      <c r="W108" s="33"/>
    </row>
    <row r="109" spans="1:23">
      <c r="A109" s="20" t="s">
        <v>43</v>
      </c>
      <c r="B109" s="12"/>
      <c r="C109" s="25"/>
      <c r="D109" s="14"/>
      <c r="E109" s="14"/>
      <c r="F109" s="14"/>
      <c r="G109" s="14"/>
      <c r="H109" s="14"/>
      <c r="I109" s="14"/>
      <c r="J109" s="14"/>
      <c r="K109" s="33"/>
      <c r="L109" s="12"/>
      <c r="M109" s="25"/>
      <c r="N109" s="14"/>
      <c r="O109" s="14"/>
      <c r="P109" s="14"/>
      <c r="Q109" s="14"/>
      <c r="R109" s="14"/>
      <c r="S109" s="14"/>
      <c r="T109" s="14"/>
      <c r="U109" s="14"/>
      <c r="V109" s="14"/>
      <c r="W109" s="33"/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15" t="str">
        <f>SUM(J106:J109)</f>
        <v>0</v>
      </c>
      <c r="K110" s="34" t="str">
        <f>SUM(K106:K109)</f>
        <v>0</v>
      </c>
      <c r="L110" s="12"/>
      <c r="M110" s="26" t="str">
        <f>SUM(M106:M109)</f>
        <v>0</v>
      </c>
      <c r="N110" s="15" t="str">
        <f>SUM(N106:N109)</f>
        <v>0</v>
      </c>
      <c r="O110" s="15" t="str">
        <f>SUM(O106:O109)</f>
        <v>0</v>
      </c>
      <c r="P110" s="15" t="str">
        <f>SUM(P106:P109)</f>
        <v>0</v>
      </c>
      <c r="Q110" s="15" t="str">
        <f>SUM(Q106:Q109)</f>
        <v>0</v>
      </c>
      <c r="R110" s="15" t="str">
        <f>SUM(R106:R109)</f>
        <v>0</v>
      </c>
      <c r="S110" s="15" t="str">
        <f>SUM(S106:S109)</f>
        <v>0</v>
      </c>
      <c r="T110" s="15" t="str">
        <f>SUM(T106:T109)</f>
        <v>0</v>
      </c>
      <c r="U110" s="15" t="str">
        <f>SUM(U106:U109)</f>
        <v>0</v>
      </c>
      <c r="V110" s="15" t="str">
        <f>SUM(V106:V109)</f>
        <v>0</v>
      </c>
      <c r="W110" s="34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19" t="s">
        <v>59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20" t="s">
        <v>40</v>
      </c>
      <c r="B113" s="12"/>
      <c r="C113" s="25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33">
        <v>0</v>
      </c>
      <c r="L113" s="12"/>
      <c r="M113" s="25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33">
        <v>0</v>
      </c>
    </row>
    <row r="114" spans="1:23">
      <c r="A114" s="20" t="s">
        <v>41</v>
      </c>
      <c r="B114" s="12"/>
      <c r="C114" s="25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33">
        <v>0</v>
      </c>
      <c r="L114" s="12"/>
      <c r="M114" s="25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33">
        <v>0</v>
      </c>
    </row>
    <row r="115" spans="1:23">
      <c r="A115" s="20" t="s">
        <v>42</v>
      </c>
      <c r="B115" s="12"/>
      <c r="C115" s="25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33">
        <v>0</v>
      </c>
      <c r="L115" s="12"/>
      <c r="M115" s="25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33">
        <v>0</v>
      </c>
    </row>
    <row r="116" spans="1:23">
      <c r="A116" s="20" t="s">
        <v>43</v>
      </c>
      <c r="B116" s="12"/>
      <c r="C116" s="25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33">
        <v>0</v>
      </c>
      <c r="L116" s="12"/>
      <c r="M116" s="25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33">
        <v>0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15" t="str">
        <f>SUM(J113:J116)</f>
        <v>0</v>
      </c>
      <c r="K117" s="34" t="str">
        <f>SUM(K113:K116)</f>
        <v>0</v>
      </c>
      <c r="L117" s="12"/>
      <c r="M117" s="26" t="str">
        <f>SUM(M113:M116)</f>
        <v>0</v>
      </c>
      <c r="N117" s="15" t="str">
        <f>SUM(N113:N116)</f>
        <v>0</v>
      </c>
      <c r="O117" s="15" t="str">
        <f>SUM(O113:O116)</f>
        <v>0</v>
      </c>
      <c r="P117" s="15" t="str">
        <f>SUM(P113:P116)</f>
        <v>0</v>
      </c>
      <c r="Q117" s="15" t="str">
        <f>SUM(Q113:Q116)</f>
        <v>0</v>
      </c>
      <c r="R117" s="15" t="str">
        <f>SUM(R113:R116)</f>
        <v>0</v>
      </c>
      <c r="S117" s="15" t="str">
        <f>SUM(S113:S116)</f>
        <v>0</v>
      </c>
      <c r="T117" s="15" t="str">
        <f>SUM(T113:T116)</f>
        <v>0</v>
      </c>
      <c r="U117" s="15" t="str">
        <f>SUM(U113:U116)</f>
        <v>0</v>
      </c>
      <c r="V117" s="15" t="str">
        <f>SUM(V113:V116)</f>
        <v>0</v>
      </c>
      <c r="W117" s="34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60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40</v>
      </c>
      <c r="B120" s="12"/>
      <c r="C120" s="25"/>
      <c r="D120" s="14"/>
      <c r="E120" s="14"/>
      <c r="F120" s="14"/>
      <c r="G120" s="14"/>
      <c r="H120" s="14"/>
      <c r="I120" s="14"/>
      <c r="J120" s="14"/>
      <c r="K120" s="33"/>
      <c r="L120" s="12"/>
      <c r="M120" s="25"/>
      <c r="N120" s="14"/>
      <c r="O120" s="14"/>
      <c r="P120" s="14"/>
      <c r="Q120" s="14"/>
      <c r="R120" s="14"/>
      <c r="S120" s="14"/>
      <c r="T120" s="14"/>
      <c r="U120" s="14"/>
      <c r="V120" s="14"/>
      <c r="W120" s="33"/>
    </row>
    <row r="121" spans="1:23">
      <c r="A121" s="20" t="s">
        <v>41</v>
      </c>
      <c r="B121" s="12"/>
      <c r="C121" s="25"/>
      <c r="D121" s="14"/>
      <c r="E121" s="14"/>
      <c r="F121" s="14"/>
      <c r="G121" s="14"/>
      <c r="H121" s="14"/>
      <c r="I121" s="14"/>
      <c r="J121" s="14"/>
      <c r="K121" s="33"/>
      <c r="L121" s="12"/>
      <c r="M121" s="25"/>
      <c r="N121" s="14"/>
      <c r="O121" s="14"/>
      <c r="P121" s="14"/>
      <c r="Q121" s="14"/>
      <c r="R121" s="14"/>
      <c r="S121" s="14"/>
      <c r="T121" s="14"/>
      <c r="U121" s="14"/>
      <c r="V121" s="14"/>
      <c r="W121" s="33"/>
    </row>
    <row r="122" spans="1:23">
      <c r="A122" s="20" t="s">
        <v>42</v>
      </c>
      <c r="B122" s="12"/>
      <c r="C122" s="25"/>
      <c r="D122" s="14"/>
      <c r="E122" s="14"/>
      <c r="F122" s="14"/>
      <c r="G122" s="14"/>
      <c r="H122" s="14"/>
      <c r="I122" s="14"/>
      <c r="J122" s="14"/>
      <c r="K122" s="33"/>
      <c r="L122" s="12"/>
      <c r="M122" s="25"/>
      <c r="N122" s="14"/>
      <c r="O122" s="14"/>
      <c r="P122" s="14"/>
      <c r="Q122" s="14"/>
      <c r="R122" s="14"/>
      <c r="S122" s="14"/>
      <c r="T122" s="14"/>
      <c r="U122" s="14"/>
      <c r="V122" s="14"/>
      <c r="W122" s="33"/>
    </row>
    <row r="123" spans="1:23">
      <c r="A123" s="20" t="s">
        <v>43</v>
      </c>
      <c r="B123" s="12"/>
      <c r="C123" s="25"/>
      <c r="D123" s="14"/>
      <c r="E123" s="14"/>
      <c r="F123" s="14"/>
      <c r="G123" s="14"/>
      <c r="H123" s="14"/>
      <c r="I123" s="14"/>
      <c r="J123" s="14"/>
      <c r="K123" s="33"/>
      <c r="L123" s="12"/>
      <c r="M123" s="25"/>
      <c r="N123" s="14"/>
      <c r="O123" s="14"/>
      <c r="P123" s="14"/>
      <c r="Q123" s="14"/>
      <c r="R123" s="14"/>
      <c r="S123" s="14"/>
      <c r="T123" s="14"/>
      <c r="U123" s="14"/>
      <c r="V123" s="14"/>
      <c r="W123" s="33"/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15" t="str">
        <f>SUM(J120:J123)</f>
        <v>0</v>
      </c>
      <c r="K124" s="34" t="str">
        <f>SUM(K120:K123)</f>
        <v>0</v>
      </c>
      <c r="L124" s="12"/>
      <c r="M124" s="26" t="str">
        <f>SUM(M120:M123)</f>
        <v>0</v>
      </c>
      <c r="N124" s="15" t="str">
        <f>SUM(N120:N123)</f>
        <v>0</v>
      </c>
      <c r="O124" s="15" t="str">
        <f>SUM(O120:O123)</f>
        <v>0</v>
      </c>
      <c r="P124" s="15" t="str">
        <f>SUM(P120:P123)</f>
        <v>0</v>
      </c>
      <c r="Q124" s="15" t="str">
        <f>SUM(Q120:Q123)</f>
        <v>0</v>
      </c>
      <c r="R124" s="15" t="str">
        <f>SUM(R120:R123)</f>
        <v>0</v>
      </c>
      <c r="S124" s="15" t="str">
        <f>SUM(S120:S123)</f>
        <v>0</v>
      </c>
      <c r="T124" s="15" t="str">
        <f>SUM(T120:T123)</f>
        <v>0</v>
      </c>
      <c r="U124" s="15" t="str">
        <f>SUM(U120:U123)</f>
        <v>0</v>
      </c>
      <c r="V124" s="15" t="str">
        <f>SUM(V120:V123)</f>
        <v>0</v>
      </c>
      <c r="W124" s="34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61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32"/>
      <c r="L126" s="12"/>
      <c r="M126" s="24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40</v>
      </c>
      <c r="B127" s="12"/>
      <c r="C127" s="25"/>
      <c r="D127" s="14"/>
      <c r="E127" s="14"/>
      <c r="F127" s="14"/>
      <c r="G127" s="14"/>
      <c r="H127" s="14"/>
      <c r="I127" s="14"/>
      <c r="J127" s="14"/>
      <c r="K127" s="33"/>
      <c r="L127" s="12"/>
      <c r="M127" s="25"/>
      <c r="N127" s="14"/>
      <c r="O127" s="14"/>
      <c r="P127" s="14"/>
      <c r="Q127" s="14"/>
      <c r="R127" s="14"/>
      <c r="S127" s="14"/>
      <c r="T127" s="14"/>
      <c r="U127" s="14"/>
      <c r="V127" s="14"/>
      <c r="W127" s="33"/>
    </row>
    <row r="128" spans="1:23">
      <c r="A128" s="20" t="s">
        <v>41</v>
      </c>
      <c r="B128" s="12"/>
      <c r="C128" s="25"/>
      <c r="D128" s="14"/>
      <c r="E128" s="14"/>
      <c r="F128" s="14"/>
      <c r="G128" s="14"/>
      <c r="H128" s="14"/>
      <c r="I128" s="14"/>
      <c r="J128" s="14"/>
      <c r="K128" s="33"/>
      <c r="L128" s="12"/>
      <c r="M128" s="25"/>
      <c r="N128" s="14"/>
      <c r="O128" s="14"/>
      <c r="P128" s="14"/>
      <c r="Q128" s="14"/>
      <c r="R128" s="14"/>
      <c r="S128" s="14"/>
      <c r="T128" s="14"/>
      <c r="U128" s="14"/>
      <c r="V128" s="14"/>
      <c r="W128" s="33"/>
    </row>
    <row r="129" spans="1:23">
      <c r="A129" s="20" t="s">
        <v>42</v>
      </c>
      <c r="B129" s="12"/>
      <c r="C129" s="25"/>
      <c r="D129" s="14"/>
      <c r="E129" s="14"/>
      <c r="F129" s="14"/>
      <c r="G129" s="14"/>
      <c r="H129" s="14"/>
      <c r="I129" s="14"/>
      <c r="J129" s="14"/>
      <c r="K129" s="33"/>
      <c r="L129" s="12"/>
      <c r="M129" s="25"/>
      <c r="N129" s="14"/>
      <c r="O129" s="14"/>
      <c r="P129" s="14"/>
      <c r="Q129" s="14"/>
      <c r="R129" s="14"/>
      <c r="S129" s="14"/>
      <c r="T129" s="14"/>
      <c r="U129" s="14"/>
      <c r="V129" s="14"/>
      <c r="W129" s="33"/>
    </row>
    <row r="130" spans="1:23">
      <c r="A130" s="20" t="s">
        <v>43</v>
      </c>
      <c r="B130" s="12"/>
      <c r="C130" s="25"/>
      <c r="D130" s="14"/>
      <c r="E130" s="14"/>
      <c r="F130" s="14"/>
      <c r="G130" s="14"/>
      <c r="H130" s="14"/>
      <c r="I130" s="14"/>
      <c r="J130" s="14"/>
      <c r="K130" s="33"/>
      <c r="L130" s="12"/>
      <c r="M130" s="25"/>
      <c r="N130" s="14"/>
      <c r="O130" s="14"/>
      <c r="P130" s="14"/>
      <c r="Q130" s="14"/>
      <c r="R130" s="14"/>
      <c r="S130" s="14"/>
      <c r="T130" s="14"/>
      <c r="U130" s="14"/>
      <c r="V130" s="14"/>
      <c r="W130" s="33"/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34" t="str">
        <f>SUM(K127:K130)</f>
        <v>0</v>
      </c>
      <c r="L131" s="12"/>
      <c r="M131" s="26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4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21" t="s">
        <v>62</v>
      </c>
      <c r="B133" s="13"/>
      <c r="C133" s="27" t="str">
        <f>C12+C19+C26+C33+C40+C47+C54+C61+C68+C75+C82+C89+C96+C103+C110+C117+C124+C131</f>
        <v>0</v>
      </c>
      <c r="D133" s="16" t="str">
        <f>D12+D19+D26+D33+D40+D47+D54+D61+D68+D75+D82+D89+D96+D103+D110+D117+D124+D131</f>
        <v>0</v>
      </c>
      <c r="E133" s="16" t="str">
        <f>E12+E19+E26+E33+E40+E47+E54+E61+E68+E75+E82+E89+E96+E103+E110+E117+E124+E131</f>
        <v>0</v>
      </c>
      <c r="F133" s="16" t="str">
        <f>F12+F19+F26+F33+F40+F47+F54+F61+F68+F75+F82+F89+F96+F103+F110+F117+F124+F131</f>
        <v>0</v>
      </c>
      <c r="G133" s="16" t="str">
        <f>G12+G19+G26+G33+G40+G47+G54+G61+G68+G75+G82+G89+G96+G103+G110+G117+G124+G131</f>
        <v>0</v>
      </c>
      <c r="H133" s="16" t="str">
        <f>H12+H19+H26+H33+H40+H47+H54+H61+H68+H75+H82+H89+H96+H103+H110+H117+H124+H131</f>
        <v>0</v>
      </c>
      <c r="I133" s="16" t="str">
        <f>I12+I19+I26+I33+I40+I47+I54+I61+I68+I75+I82+I89+I96+I103+I110+I117+I124+I131</f>
        <v>0</v>
      </c>
      <c r="J133" s="16" t="str">
        <f>J12+J19+J26+J33+J40+J47+J54+J61+J68+J75+J82+J89+J96+J103+J110+J117+J124+J131</f>
        <v>0</v>
      </c>
      <c r="K133" s="35" t="str">
        <f>K12+K19+K26+K33+K40+K47+K54+K61+K68+K75+K82+K89+K96+K103+K110+K117+K124+K131</f>
        <v>0</v>
      </c>
      <c r="L133" s="13"/>
      <c r="M133" s="27" t="str">
        <f>M12+M19+M26+M33+M40+M47+M54+M61+M68+M75+M82+M89+M96+M103+M110+M117+M124+M131</f>
        <v>0</v>
      </c>
      <c r="N133" s="16" t="str">
        <f>N12+N19+N26+N33+N40+N47+N54+N61+N68+N75+N82+N89+N96+N103+N110+N117+N124+N131</f>
        <v>0</v>
      </c>
      <c r="O133" s="16" t="str">
        <f>O12+O19+O26+O33+O40+O47+O54+O61+O68+O75+O82+O89+O96+O103+O110+O117+O124+O131</f>
        <v>0</v>
      </c>
      <c r="P133" s="16" t="str">
        <f>P12+P19+P26+P33+P40+P47+P54+P61+P68+P75+P82+P89+P96+P103+P110+P117+P124+P131</f>
        <v>0</v>
      </c>
      <c r="Q133" s="16" t="str">
        <f>Q12+Q19+Q26+Q33+Q40+Q47+Q54+Q61+Q68+Q75+Q82+Q89+Q96+Q103+Q110+Q117+Q124+Q131</f>
        <v>0</v>
      </c>
      <c r="R133" s="16" t="str">
        <f>R12+R19+R26+R33+R40+R47+R54+R61+R68+R75+R82+R89+R96+R103+R110+R117+R124+R131</f>
        <v>0</v>
      </c>
      <c r="S133" s="16" t="str">
        <f>S12+S19+S26+S33+S40+S47+S54+S61+S68+S75+S82+S89+S96+S103+S110+S117+S124+S131</f>
        <v>0</v>
      </c>
      <c r="T133" s="16" t="str">
        <f>T12+T19+T26+T33+T40+T47+T54+T61+T68+T75+T82+T89+T96+T103+T110+T117+T124+T131</f>
        <v>0</v>
      </c>
      <c r="U133" s="16" t="str">
        <f>U12+U19+U26+U33+U40+U47+U54+U61+U68+U75+U82+U89+U96+U103+U110+U117+U124+U131</f>
        <v>0</v>
      </c>
      <c r="V133" s="16" t="str">
        <f>V12+V19+V26+V33+V40+V47+V54+V61+V68+V75+V82+V89+V96+V103+V110+V117+V124+V131</f>
        <v>0</v>
      </c>
      <c r="W133" s="35" t="str">
        <f>W12+W19+W26+W33+W40+W47+W54+W61+W68+W75+W82+W89+W96+W103+W110+W117+W124+W131</f>
        <v>0</v>
      </c>
    </row>
    <row r="134" spans="1:23">
      <c r="A134" s="18"/>
      <c r="B134" s="12"/>
      <c r="C134" s="24"/>
      <c r="D134" s="12"/>
      <c r="E134" s="12"/>
      <c r="F134" s="12"/>
      <c r="G134" s="12"/>
      <c r="H134" s="12"/>
      <c r="I134" s="12"/>
      <c r="J134" s="12"/>
      <c r="K134" s="32"/>
      <c r="L134" s="12"/>
      <c r="M134" s="24"/>
      <c r="N134" s="12"/>
      <c r="O134" s="12"/>
      <c r="P134" s="12"/>
      <c r="Q134" s="12"/>
      <c r="R134" s="12"/>
      <c r="S134" s="12"/>
      <c r="T134" s="12"/>
      <c r="U134" s="12"/>
      <c r="V134" s="12"/>
      <c r="W134" s="32"/>
    </row>
    <row r="135" spans="1:23">
      <c r="A135" s="19" t="s">
        <v>63</v>
      </c>
      <c r="B135" s="12"/>
      <c r="C135" s="24"/>
      <c r="D135" s="12"/>
      <c r="E135" s="12"/>
      <c r="F135" s="12"/>
      <c r="G135" s="12"/>
      <c r="H135" s="12"/>
      <c r="I135" s="12"/>
      <c r="J135" s="12"/>
      <c r="K135" s="32"/>
      <c r="L135" s="12"/>
      <c r="M135" s="24"/>
      <c r="N135" s="12"/>
      <c r="O135" s="12"/>
      <c r="P135" s="12"/>
      <c r="Q135" s="12"/>
      <c r="R135" s="12"/>
      <c r="S135" s="12"/>
      <c r="T135" s="12"/>
      <c r="U135" s="12"/>
      <c r="V135" s="12"/>
      <c r="W135" s="32"/>
    </row>
    <row r="136" spans="1:23">
      <c r="A136" s="20" t="s">
        <v>40</v>
      </c>
      <c r="B136" s="12"/>
      <c r="C136" s="25"/>
      <c r="D136" s="14"/>
      <c r="E136" s="14"/>
      <c r="F136" s="14"/>
      <c r="G136" s="14"/>
      <c r="H136" s="14"/>
      <c r="I136" s="14"/>
      <c r="J136" s="14"/>
      <c r="K136" s="33"/>
      <c r="L136" s="12"/>
      <c r="M136" s="25"/>
      <c r="N136" s="14"/>
      <c r="O136" s="14"/>
      <c r="P136" s="14"/>
      <c r="Q136" s="14"/>
      <c r="R136" s="14"/>
      <c r="S136" s="14"/>
      <c r="T136" s="14"/>
      <c r="U136" s="14"/>
      <c r="V136" s="14"/>
      <c r="W136" s="33"/>
    </row>
    <row r="137" spans="1:23">
      <c r="A137" s="20" t="s">
        <v>41</v>
      </c>
      <c r="B137" s="12"/>
      <c r="C137" s="25"/>
      <c r="D137" s="14"/>
      <c r="E137" s="14"/>
      <c r="F137" s="14"/>
      <c r="G137" s="14"/>
      <c r="H137" s="14"/>
      <c r="I137" s="14"/>
      <c r="J137" s="14"/>
      <c r="K137" s="33"/>
      <c r="L137" s="12"/>
      <c r="M137" s="25"/>
      <c r="N137" s="14"/>
      <c r="O137" s="14"/>
      <c r="P137" s="14"/>
      <c r="Q137" s="14"/>
      <c r="R137" s="14"/>
      <c r="S137" s="14"/>
      <c r="T137" s="14"/>
      <c r="U137" s="14"/>
      <c r="V137" s="14"/>
      <c r="W137" s="33"/>
    </row>
    <row r="138" spans="1:23">
      <c r="A138" s="20" t="s">
        <v>42</v>
      </c>
      <c r="B138" s="12"/>
      <c r="C138" s="25"/>
      <c r="D138" s="14"/>
      <c r="E138" s="14"/>
      <c r="F138" s="14"/>
      <c r="G138" s="14"/>
      <c r="H138" s="14"/>
      <c r="I138" s="14"/>
      <c r="J138" s="14"/>
      <c r="K138" s="33"/>
      <c r="L138" s="12"/>
      <c r="M138" s="25"/>
      <c r="N138" s="14"/>
      <c r="O138" s="14"/>
      <c r="P138" s="14"/>
      <c r="Q138" s="14"/>
      <c r="R138" s="14"/>
      <c r="S138" s="14"/>
      <c r="T138" s="14"/>
      <c r="U138" s="14"/>
      <c r="V138" s="14"/>
      <c r="W138" s="33"/>
    </row>
    <row r="139" spans="1:23">
      <c r="A139" s="20" t="s">
        <v>43</v>
      </c>
      <c r="B139" s="12"/>
      <c r="C139" s="25"/>
      <c r="D139" s="14"/>
      <c r="E139" s="14"/>
      <c r="F139" s="14"/>
      <c r="G139" s="14"/>
      <c r="H139" s="14"/>
      <c r="I139" s="14"/>
      <c r="J139" s="14"/>
      <c r="K139" s="33"/>
      <c r="L139" s="12"/>
      <c r="M139" s="25"/>
      <c r="N139" s="14"/>
      <c r="O139" s="14"/>
      <c r="P139" s="14"/>
      <c r="Q139" s="14"/>
      <c r="R139" s="14"/>
      <c r="S139" s="14"/>
      <c r="T139" s="14"/>
      <c r="U139" s="14"/>
      <c r="V139" s="14"/>
      <c r="W139" s="33"/>
    </row>
    <row r="140" spans="1:23">
      <c r="A140" s="19" t="s">
        <v>44</v>
      </c>
      <c r="B140" s="12"/>
      <c r="C140" s="26" t="str">
        <f>SUM(C136:C139)</f>
        <v>0</v>
      </c>
      <c r="D140" s="15" t="str">
        <f>SUM(D136:D139)</f>
        <v>0</v>
      </c>
      <c r="E140" s="15" t="str">
        <f>SUM(E136:E139)</f>
        <v>0</v>
      </c>
      <c r="F140" s="15" t="str">
        <f>SUM(F136:F139)</f>
        <v>0</v>
      </c>
      <c r="G140" s="15" t="str">
        <f>SUM(G136:G139)</f>
        <v>0</v>
      </c>
      <c r="H140" s="15" t="str">
        <f>SUM(H136:H139)</f>
        <v>0</v>
      </c>
      <c r="I140" s="15" t="str">
        <f>SUM(I136:I139)</f>
        <v>0</v>
      </c>
      <c r="J140" s="15" t="str">
        <f>SUM(J136:J139)</f>
        <v>0</v>
      </c>
      <c r="K140" s="34" t="str">
        <f>SUM(K136:K139)</f>
        <v>0</v>
      </c>
      <c r="L140" s="12"/>
      <c r="M140" s="26" t="str">
        <f>SUM(M136:M139)</f>
        <v>0</v>
      </c>
      <c r="N140" s="15" t="str">
        <f>SUM(N136:N139)</f>
        <v>0</v>
      </c>
      <c r="O140" s="15" t="str">
        <f>SUM(O136:O139)</f>
        <v>0</v>
      </c>
      <c r="P140" s="15" t="str">
        <f>SUM(P136:P139)</f>
        <v>0</v>
      </c>
      <c r="Q140" s="15" t="str">
        <f>SUM(Q136:Q139)</f>
        <v>0</v>
      </c>
      <c r="R140" s="15" t="str">
        <f>SUM(R136:R139)</f>
        <v>0</v>
      </c>
      <c r="S140" s="15" t="str">
        <f>SUM(S136:S139)</f>
        <v>0</v>
      </c>
      <c r="T140" s="15" t="str">
        <f>SUM(T136:T139)</f>
        <v>0</v>
      </c>
      <c r="U140" s="15" t="str">
        <f>SUM(U136:U139)</f>
        <v>0</v>
      </c>
      <c r="V140" s="15" t="str">
        <f>SUM(V136:V139)</f>
        <v>0</v>
      </c>
      <c r="W140" s="34" t="str">
        <f>SUM(W136:W139)</f>
        <v>0</v>
      </c>
    </row>
    <row r="141" spans="1:23">
      <c r="A141" s="18"/>
      <c r="B141" s="12"/>
      <c r="C141" s="24"/>
      <c r="D141" s="12"/>
      <c r="E141" s="12"/>
      <c r="F141" s="12"/>
      <c r="G141" s="12"/>
      <c r="H141" s="12"/>
      <c r="I141" s="12"/>
      <c r="J141" s="12"/>
      <c r="K141" s="32"/>
      <c r="L141" s="12"/>
      <c r="M141" s="24"/>
      <c r="N141" s="12"/>
      <c r="O141" s="12"/>
      <c r="P141" s="12"/>
      <c r="Q141" s="12"/>
      <c r="R141" s="12"/>
      <c r="S141" s="12"/>
      <c r="T141" s="12"/>
      <c r="U141" s="12"/>
      <c r="V141" s="12"/>
      <c r="W141" s="32"/>
    </row>
    <row r="142" spans="1:23">
      <c r="A142" s="19" t="s">
        <v>64</v>
      </c>
      <c r="B142" s="12"/>
      <c r="C142" s="24"/>
      <c r="D142" s="12"/>
      <c r="E142" s="12"/>
      <c r="F142" s="12"/>
      <c r="G142" s="12"/>
      <c r="H142" s="12"/>
      <c r="I142" s="12"/>
      <c r="J142" s="12"/>
      <c r="K142" s="32"/>
      <c r="L142" s="12"/>
      <c r="M142" s="24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20" t="s">
        <v>40</v>
      </c>
      <c r="B143" s="12"/>
      <c r="C143" s="25">
        <v>575980</v>
      </c>
      <c r="D143" s="14"/>
      <c r="E143" s="14"/>
      <c r="F143" s="14"/>
      <c r="G143" s="14"/>
      <c r="H143" s="14"/>
      <c r="I143" s="14">
        <v>56358</v>
      </c>
      <c r="J143" s="14"/>
      <c r="K143" s="33">
        <v>632338</v>
      </c>
      <c r="L143" s="12"/>
      <c r="M143" s="25"/>
      <c r="N143" s="14"/>
      <c r="O143" s="14"/>
      <c r="P143" s="14"/>
      <c r="Q143" s="14"/>
      <c r="R143" s="14"/>
      <c r="S143" s="14"/>
      <c r="T143" s="14"/>
      <c r="U143" s="14"/>
      <c r="V143" s="14"/>
      <c r="W143" s="33">
        <v>0</v>
      </c>
    </row>
    <row r="144" spans="1:23">
      <c r="A144" s="20" t="s">
        <v>41</v>
      </c>
      <c r="B144" s="12"/>
      <c r="C144" s="25">
        <v>538780</v>
      </c>
      <c r="D144" s="14"/>
      <c r="E144" s="14"/>
      <c r="F144" s="14"/>
      <c r="G144" s="14"/>
      <c r="H144" s="14"/>
      <c r="I144" s="14">
        <v>107570</v>
      </c>
      <c r="J144" s="14"/>
      <c r="K144" s="33">
        <v>646350</v>
      </c>
      <c r="L144" s="12"/>
      <c r="M144" s="25"/>
      <c r="N144" s="14"/>
      <c r="O144" s="14"/>
      <c r="P144" s="14"/>
      <c r="Q144" s="14"/>
      <c r="R144" s="14"/>
      <c r="S144" s="14"/>
      <c r="T144" s="14"/>
      <c r="U144" s="14"/>
      <c r="V144" s="14"/>
      <c r="W144" s="33">
        <v>0</v>
      </c>
    </row>
    <row r="145" spans="1:23">
      <c r="A145" s="20" t="s">
        <v>42</v>
      </c>
      <c r="B145" s="12"/>
      <c r="C145" s="25">
        <v>505558</v>
      </c>
      <c r="D145" s="14"/>
      <c r="E145" s="14"/>
      <c r="F145" s="14"/>
      <c r="G145" s="14"/>
      <c r="H145" s="14"/>
      <c r="I145" s="14">
        <v>132370</v>
      </c>
      <c r="J145" s="14"/>
      <c r="K145" s="33">
        <v>637928</v>
      </c>
      <c r="L145" s="12"/>
      <c r="M145" s="25"/>
      <c r="N145" s="14"/>
      <c r="O145" s="14"/>
      <c r="P145" s="14"/>
      <c r="Q145" s="14"/>
      <c r="R145" s="14"/>
      <c r="S145" s="14">
        <v>17918</v>
      </c>
      <c r="T145" s="14"/>
      <c r="U145" s="14"/>
      <c r="V145" s="14"/>
      <c r="W145" s="33">
        <v>17918</v>
      </c>
    </row>
    <row r="146" spans="1:23">
      <c r="A146" s="20" t="s">
        <v>43</v>
      </c>
      <c r="B146" s="12"/>
      <c r="C146" s="25">
        <v>500581</v>
      </c>
      <c r="D146" s="14"/>
      <c r="E146" s="14"/>
      <c r="F146" s="14"/>
      <c r="G146" s="14"/>
      <c r="H146" s="14"/>
      <c r="I146" s="14">
        <v>138639</v>
      </c>
      <c r="J146" s="14"/>
      <c r="K146" s="33">
        <v>639220</v>
      </c>
      <c r="L146" s="12"/>
      <c r="M146" s="25">
        <v>31522</v>
      </c>
      <c r="N146" s="14"/>
      <c r="O146" s="14"/>
      <c r="P146" s="14"/>
      <c r="Q146" s="14"/>
      <c r="R146" s="14">
        <v>127719</v>
      </c>
      <c r="S146" s="14"/>
      <c r="T146" s="14"/>
      <c r="U146" s="14"/>
      <c r="V146" s="14"/>
      <c r="W146" s="33">
        <v>159241</v>
      </c>
    </row>
    <row r="147" spans="1:23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15" t="str">
        <f>SUM(I143:I146)</f>
        <v>0</v>
      </c>
      <c r="J147" s="15" t="str">
        <f>SUM(J143:J146)</f>
        <v>0</v>
      </c>
      <c r="K147" s="34" t="str">
        <f>SUM(K143:K146)</f>
        <v>0</v>
      </c>
      <c r="L147" s="12"/>
      <c r="M147" s="26" t="str">
        <f>SUM(M143:M146)</f>
        <v>0</v>
      </c>
      <c r="N147" s="15" t="str">
        <f>SUM(N143:N146)</f>
        <v>0</v>
      </c>
      <c r="O147" s="15" t="str">
        <f>SUM(O143:O146)</f>
        <v>0</v>
      </c>
      <c r="P147" s="15" t="str">
        <f>SUM(P143:P146)</f>
        <v>0</v>
      </c>
      <c r="Q147" s="15" t="str">
        <f>SUM(Q143:Q146)</f>
        <v>0</v>
      </c>
      <c r="R147" s="15" t="str">
        <f>SUM(R143:R146)</f>
        <v>0</v>
      </c>
      <c r="S147" s="15" t="str">
        <f>SUM(S143:S146)</f>
        <v>0</v>
      </c>
      <c r="T147" s="15" t="str">
        <f>SUM(T143:T146)</f>
        <v>0</v>
      </c>
      <c r="U147" s="15" t="str">
        <f>SUM(U143:U146)</f>
        <v>0</v>
      </c>
      <c r="V147" s="15" t="str">
        <f>SUM(V143:V146)</f>
        <v>0</v>
      </c>
      <c r="W147" s="34" t="str">
        <f>SUM(W143:W146)</f>
        <v>0</v>
      </c>
    </row>
    <row r="148" spans="1:23">
      <c r="A148" s="18"/>
      <c r="B148" s="12"/>
      <c r="C148" s="24"/>
      <c r="D148" s="12"/>
      <c r="E148" s="12"/>
      <c r="F148" s="12"/>
      <c r="G148" s="12"/>
      <c r="H148" s="12"/>
      <c r="I148" s="12"/>
      <c r="J148" s="12"/>
      <c r="K148" s="32"/>
      <c r="L148" s="12"/>
      <c r="M148" s="24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19" t="s">
        <v>65</v>
      </c>
      <c r="B149" s="12"/>
      <c r="C149" s="24"/>
      <c r="D149" s="12"/>
      <c r="E149" s="12"/>
      <c r="F149" s="12"/>
      <c r="G149" s="12"/>
      <c r="H149" s="12"/>
      <c r="I149" s="12"/>
      <c r="J149" s="12"/>
      <c r="K149" s="32"/>
      <c r="L149" s="12"/>
      <c r="M149" s="24"/>
      <c r="N149" s="12"/>
      <c r="O149" s="12"/>
      <c r="P149" s="12"/>
      <c r="Q149" s="12"/>
      <c r="R149" s="12"/>
      <c r="S149" s="12"/>
      <c r="T149" s="12"/>
      <c r="U149" s="12"/>
      <c r="V149" s="12"/>
      <c r="W149" s="32"/>
    </row>
    <row r="150" spans="1:23">
      <c r="A150" s="20" t="s">
        <v>40</v>
      </c>
      <c r="B150" s="12"/>
      <c r="C150" s="25"/>
      <c r="D150" s="14"/>
      <c r="E150" s="14"/>
      <c r="F150" s="14"/>
      <c r="G150" s="14"/>
      <c r="H150" s="14"/>
      <c r="I150" s="14"/>
      <c r="J150" s="14"/>
      <c r="K150" s="33"/>
      <c r="L150" s="12"/>
      <c r="M150" s="25"/>
      <c r="N150" s="14"/>
      <c r="O150" s="14"/>
      <c r="P150" s="14"/>
      <c r="Q150" s="14"/>
      <c r="R150" s="14"/>
      <c r="S150" s="14"/>
      <c r="T150" s="14"/>
      <c r="U150" s="14"/>
      <c r="V150" s="14"/>
      <c r="W150" s="33"/>
    </row>
    <row r="151" spans="1:23">
      <c r="A151" s="20" t="s">
        <v>41</v>
      </c>
      <c r="B151" s="12"/>
      <c r="C151" s="25"/>
      <c r="D151" s="14"/>
      <c r="E151" s="14"/>
      <c r="F151" s="14"/>
      <c r="G151" s="14"/>
      <c r="H151" s="14"/>
      <c r="I151" s="14"/>
      <c r="J151" s="14"/>
      <c r="K151" s="33"/>
      <c r="L151" s="12"/>
      <c r="M151" s="25"/>
      <c r="N151" s="14"/>
      <c r="O151" s="14"/>
      <c r="P151" s="14"/>
      <c r="Q151" s="14"/>
      <c r="R151" s="14"/>
      <c r="S151" s="14"/>
      <c r="T151" s="14"/>
      <c r="U151" s="14"/>
      <c r="V151" s="14"/>
      <c r="W151" s="33"/>
    </row>
    <row r="152" spans="1:23">
      <c r="A152" s="20" t="s">
        <v>42</v>
      </c>
      <c r="B152" s="12"/>
      <c r="C152" s="25"/>
      <c r="D152" s="14"/>
      <c r="E152" s="14"/>
      <c r="F152" s="14"/>
      <c r="G152" s="14"/>
      <c r="H152" s="14"/>
      <c r="I152" s="14"/>
      <c r="J152" s="14"/>
      <c r="K152" s="33"/>
      <c r="L152" s="12"/>
      <c r="M152" s="25"/>
      <c r="N152" s="14"/>
      <c r="O152" s="14"/>
      <c r="P152" s="14"/>
      <c r="Q152" s="14"/>
      <c r="R152" s="14"/>
      <c r="S152" s="14"/>
      <c r="T152" s="14"/>
      <c r="U152" s="14"/>
      <c r="V152" s="14"/>
      <c r="W152" s="33"/>
    </row>
    <row r="153" spans="1:23">
      <c r="A153" s="20" t="s">
        <v>43</v>
      </c>
      <c r="B153" s="12"/>
      <c r="C153" s="25"/>
      <c r="D153" s="14"/>
      <c r="E153" s="14"/>
      <c r="F153" s="14"/>
      <c r="G153" s="14"/>
      <c r="H153" s="14"/>
      <c r="I153" s="14"/>
      <c r="J153" s="14"/>
      <c r="K153" s="33"/>
      <c r="L153" s="12"/>
      <c r="M153" s="25"/>
      <c r="N153" s="14"/>
      <c r="O153" s="14"/>
      <c r="P153" s="14"/>
      <c r="Q153" s="14"/>
      <c r="R153" s="14"/>
      <c r="S153" s="14"/>
      <c r="T153" s="14"/>
      <c r="U153" s="14"/>
      <c r="V153" s="14"/>
      <c r="W153" s="33"/>
    </row>
    <row r="154" spans="1:23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15" t="str">
        <f>SUM(I150:I153)</f>
        <v>0</v>
      </c>
      <c r="J154" s="15" t="str">
        <f>SUM(J150:J153)</f>
        <v>0</v>
      </c>
      <c r="K154" s="34" t="str">
        <f>SUM(K150:K153)</f>
        <v>0</v>
      </c>
      <c r="L154" s="12"/>
      <c r="M154" s="26" t="str">
        <f>SUM(M150:M153)</f>
        <v>0</v>
      </c>
      <c r="N154" s="15" t="str">
        <f>SUM(N150:N153)</f>
        <v>0</v>
      </c>
      <c r="O154" s="15" t="str">
        <f>SUM(O150:O153)</f>
        <v>0</v>
      </c>
      <c r="P154" s="15" t="str">
        <f>SUM(P150:P153)</f>
        <v>0</v>
      </c>
      <c r="Q154" s="15" t="str">
        <f>SUM(Q150:Q153)</f>
        <v>0</v>
      </c>
      <c r="R154" s="15" t="str">
        <f>SUM(R150:R153)</f>
        <v>0</v>
      </c>
      <c r="S154" s="15" t="str">
        <f>SUM(S150:S153)</f>
        <v>0</v>
      </c>
      <c r="T154" s="15" t="str">
        <f>SUM(T150:T153)</f>
        <v>0</v>
      </c>
      <c r="U154" s="15" t="str">
        <f>SUM(U150:U153)</f>
        <v>0</v>
      </c>
      <c r="V154" s="15" t="str">
        <f>SUM(V150:V153)</f>
        <v>0</v>
      </c>
      <c r="W154" s="34" t="str">
        <f>SUM(W150:W153)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19" t="s">
        <v>66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40</v>
      </c>
      <c r="B157" s="12"/>
      <c r="C157" s="25"/>
      <c r="D157" s="14"/>
      <c r="E157" s="14"/>
      <c r="F157" s="14"/>
      <c r="G157" s="14"/>
      <c r="H157" s="14"/>
      <c r="I157" s="14"/>
      <c r="J157" s="14"/>
      <c r="K157" s="33"/>
      <c r="L157" s="12"/>
      <c r="M157" s="25"/>
      <c r="N157" s="14"/>
      <c r="O157" s="14"/>
      <c r="P157" s="14"/>
      <c r="Q157" s="14"/>
      <c r="R157" s="14"/>
      <c r="S157" s="14"/>
      <c r="T157" s="14"/>
      <c r="U157" s="14"/>
      <c r="V157" s="14"/>
      <c r="W157" s="33"/>
    </row>
    <row r="158" spans="1:23">
      <c r="A158" s="20" t="s">
        <v>41</v>
      </c>
      <c r="B158" s="12"/>
      <c r="C158" s="25"/>
      <c r="D158" s="14"/>
      <c r="E158" s="14"/>
      <c r="F158" s="14"/>
      <c r="G158" s="14"/>
      <c r="H158" s="14"/>
      <c r="I158" s="14"/>
      <c r="J158" s="14"/>
      <c r="K158" s="33"/>
      <c r="L158" s="12"/>
      <c r="M158" s="25"/>
      <c r="N158" s="14"/>
      <c r="O158" s="14"/>
      <c r="P158" s="14"/>
      <c r="Q158" s="14"/>
      <c r="R158" s="14"/>
      <c r="S158" s="14"/>
      <c r="T158" s="14"/>
      <c r="U158" s="14"/>
      <c r="V158" s="14"/>
      <c r="W158" s="33"/>
    </row>
    <row r="159" spans="1:23">
      <c r="A159" s="20" t="s">
        <v>42</v>
      </c>
      <c r="B159" s="12"/>
      <c r="C159" s="25"/>
      <c r="D159" s="14"/>
      <c r="E159" s="14"/>
      <c r="F159" s="14"/>
      <c r="G159" s="14"/>
      <c r="H159" s="14"/>
      <c r="I159" s="14"/>
      <c r="J159" s="14"/>
      <c r="K159" s="33"/>
      <c r="L159" s="12"/>
      <c r="M159" s="25"/>
      <c r="N159" s="14"/>
      <c r="O159" s="14"/>
      <c r="P159" s="14"/>
      <c r="Q159" s="14"/>
      <c r="R159" s="14"/>
      <c r="S159" s="14"/>
      <c r="T159" s="14"/>
      <c r="U159" s="14"/>
      <c r="V159" s="14"/>
      <c r="W159" s="33"/>
    </row>
    <row r="160" spans="1:23">
      <c r="A160" s="20" t="s">
        <v>43</v>
      </c>
      <c r="B160" s="12"/>
      <c r="C160" s="25"/>
      <c r="D160" s="14"/>
      <c r="E160" s="14"/>
      <c r="F160" s="14"/>
      <c r="G160" s="14"/>
      <c r="H160" s="14"/>
      <c r="I160" s="14"/>
      <c r="J160" s="14"/>
      <c r="K160" s="33"/>
      <c r="L160" s="12"/>
      <c r="M160" s="25"/>
      <c r="N160" s="14"/>
      <c r="O160" s="14"/>
      <c r="P160" s="14"/>
      <c r="Q160" s="14"/>
      <c r="R160" s="14"/>
      <c r="S160" s="14"/>
      <c r="T160" s="14"/>
      <c r="U160" s="14"/>
      <c r="V160" s="14"/>
      <c r="W160" s="33"/>
    </row>
    <row r="161" spans="1:2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15" t="str">
        <f>SUM(I157:I160)</f>
        <v>0</v>
      </c>
      <c r="J161" s="15" t="str">
        <f>SUM(J157:J160)</f>
        <v>0</v>
      </c>
      <c r="K161" s="34" t="str">
        <f>SUM(K157:K160)</f>
        <v>0</v>
      </c>
      <c r="L161" s="12"/>
      <c r="M161" s="26" t="str">
        <f>SUM(M157:M160)</f>
        <v>0</v>
      </c>
      <c r="N161" s="15" t="str">
        <f>SUM(N157:N160)</f>
        <v>0</v>
      </c>
      <c r="O161" s="15" t="str">
        <f>SUM(O157:O160)</f>
        <v>0</v>
      </c>
      <c r="P161" s="15" t="str">
        <f>SUM(P157:P160)</f>
        <v>0</v>
      </c>
      <c r="Q161" s="15" t="str">
        <f>SUM(Q157:Q160)</f>
        <v>0</v>
      </c>
      <c r="R161" s="15" t="str">
        <f>SUM(R157:R160)</f>
        <v>0</v>
      </c>
      <c r="S161" s="15" t="str">
        <f>SUM(S157:S160)</f>
        <v>0</v>
      </c>
      <c r="T161" s="15" t="str">
        <f>SUM(T157:T160)</f>
        <v>0</v>
      </c>
      <c r="U161" s="15" t="str">
        <f>SUM(U157:U160)</f>
        <v>0</v>
      </c>
      <c r="V161" s="15" t="str">
        <f>SUM(V157:V160)</f>
        <v>0</v>
      </c>
      <c r="W161" s="34" t="str">
        <f>SUM(W157:W160)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67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/>
      <c r="D164" s="14"/>
      <c r="E164" s="14"/>
      <c r="F164" s="14"/>
      <c r="G164" s="14"/>
      <c r="H164" s="14"/>
      <c r="I164" s="14"/>
      <c r="J164" s="14"/>
      <c r="K164" s="33"/>
      <c r="L164" s="12"/>
      <c r="M164" s="25"/>
      <c r="N164" s="14"/>
      <c r="O164" s="14"/>
      <c r="P164" s="14"/>
      <c r="Q164" s="14"/>
      <c r="R164" s="14"/>
      <c r="S164" s="14"/>
      <c r="T164" s="14"/>
      <c r="U164" s="14"/>
      <c r="V164" s="14"/>
      <c r="W164" s="33"/>
    </row>
    <row r="165" spans="1:23">
      <c r="A165" s="20" t="s">
        <v>41</v>
      </c>
      <c r="B165" s="12"/>
      <c r="C165" s="25"/>
      <c r="D165" s="14"/>
      <c r="E165" s="14"/>
      <c r="F165" s="14"/>
      <c r="G165" s="14"/>
      <c r="H165" s="14"/>
      <c r="I165" s="14"/>
      <c r="J165" s="14"/>
      <c r="K165" s="33"/>
      <c r="L165" s="12"/>
      <c r="M165" s="25"/>
      <c r="N165" s="14"/>
      <c r="O165" s="14"/>
      <c r="P165" s="14"/>
      <c r="Q165" s="14"/>
      <c r="R165" s="14"/>
      <c r="S165" s="14"/>
      <c r="T165" s="14"/>
      <c r="U165" s="14"/>
      <c r="V165" s="14"/>
      <c r="W165" s="33"/>
    </row>
    <row r="166" spans="1:23">
      <c r="A166" s="20" t="s">
        <v>42</v>
      </c>
      <c r="B166" s="12"/>
      <c r="C166" s="25"/>
      <c r="D166" s="14"/>
      <c r="E166" s="14"/>
      <c r="F166" s="14"/>
      <c r="G166" s="14"/>
      <c r="H166" s="14"/>
      <c r="I166" s="14"/>
      <c r="J166" s="14"/>
      <c r="K166" s="33"/>
      <c r="L166" s="12"/>
      <c r="M166" s="25"/>
      <c r="N166" s="14"/>
      <c r="O166" s="14"/>
      <c r="P166" s="14"/>
      <c r="Q166" s="14"/>
      <c r="R166" s="14"/>
      <c r="S166" s="14"/>
      <c r="T166" s="14"/>
      <c r="U166" s="14"/>
      <c r="V166" s="14"/>
      <c r="W166" s="33"/>
    </row>
    <row r="167" spans="1:23">
      <c r="A167" s="20" t="s">
        <v>43</v>
      </c>
      <c r="B167" s="12"/>
      <c r="C167" s="25"/>
      <c r="D167" s="14"/>
      <c r="E167" s="14"/>
      <c r="F167" s="14"/>
      <c r="G167" s="14"/>
      <c r="H167" s="14"/>
      <c r="I167" s="14"/>
      <c r="J167" s="14"/>
      <c r="K167" s="33"/>
      <c r="L167" s="12"/>
      <c r="M167" s="25"/>
      <c r="N167" s="14"/>
      <c r="O167" s="14"/>
      <c r="P167" s="14"/>
      <c r="Q167" s="14"/>
      <c r="R167" s="14"/>
      <c r="S167" s="14"/>
      <c r="T167" s="14"/>
      <c r="U167" s="14"/>
      <c r="V167" s="14"/>
      <c r="W167" s="33"/>
    </row>
    <row r="168" spans="1:2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15" t="str">
        <f>SUM(J164:J167)</f>
        <v>0</v>
      </c>
      <c r="K168" s="34" t="str">
        <f>SUM(K164:K167)</f>
        <v>0</v>
      </c>
      <c r="L168" s="12"/>
      <c r="M168" s="26" t="str">
        <f>SUM(M164:M167)</f>
        <v>0</v>
      </c>
      <c r="N168" s="15" t="str">
        <f>SUM(N164:N167)</f>
        <v>0</v>
      </c>
      <c r="O168" s="15" t="str">
        <f>SUM(O164:O167)</f>
        <v>0</v>
      </c>
      <c r="P168" s="15" t="str">
        <f>SUM(P164:P167)</f>
        <v>0</v>
      </c>
      <c r="Q168" s="15" t="str">
        <f>SUM(Q164:Q167)</f>
        <v>0</v>
      </c>
      <c r="R168" s="15" t="str">
        <f>SUM(R164:R167)</f>
        <v>0</v>
      </c>
      <c r="S168" s="15" t="str">
        <f>SUM(S164:S167)</f>
        <v>0</v>
      </c>
      <c r="T168" s="15" t="str">
        <f>SUM(T164:T167)</f>
        <v>0</v>
      </c>
      <c r="U168" s="15" t="str">
        <f>SUM(U164:U167)</f>
        <v>0</v>
      </c>
      <c r="V168" s="15" t="str">
        <f>SUM(V164:V167)</f>
        <v>0</v>
      </c>
      <c r="W168" s="34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19" t="s">
        <v>68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40</v>
      </c>
      <c r="B171" s="12"/>
      <c r="C171" s="25">
        <v>279317</v>
      </c>
      <c r="D171" s="14"/>
      <c r="E171" s="14">
        <v>0</v>
      </c>
      <c r="F171" s="14"/>
      <c r="G171" s="14"/>
      <c r="H171" s="14"/>
      <c r="I171" s="14">
        <v>71292</v>
      </c>
      <c r="J171" s="14"/>
      <c r="K171" s="33">
        <v>350609</v>
      </c>
      <c r="L171" s="12"/>
      <c r="M171" s="25"/>
      <c r="N171" s="14"/>
      <c r="O171" s="14"/>
      <c r="P171" s="14"/>
      <c r="Q171" s="14"/>
      <c r="R171" s="14"/>
      <c r="S171" s="14"/>
      <c r="T171" s="14">
        <v>32</v>
      </c>
      <c r="U171" s="14">
        <v>-308</v>
      </c>
      <c r="V171" s="14"/>
      <c r="W171" s="33">
        <v>-276</v>
      </c>
    </row>
    <row r="172" spans="1:23">
      <c r="A172" s="20" t="s">
        <v>41</v>
      </c>
      <c r="B172" s="12"/>
      <c r="C172" s="25">
        <v>241280</v>
      </c>
      <c r="D172" s="14"/>
      <c r="E172" s="14"/>
      <c r="F172" s="14"/>
      <c r="G172" s="14"/>
      <c r="H172" s="14"/>
      <c r="I172" s="14">
        <v>84335</v>
      </c>
      <c r="J172" s="14"/>
      <c r="K172" s="33">
        <v>325615</v>
      </c>
      <c r="L172" s="12"/>
      <c r="M172" s="25">
        <v>-84</v>
      </c>
      <c r="N172" s="14"/>
      <c r="O172" s="14"/>
      <c r="P172" s="14"/>
      <c r="Q172" s="14"/>
      <c r="R172" s="14"/>
      <c r="S172" s="14"/>
      <c r="T172" s="14"/>
      <c r="U172" s="14">
        <v>55</v>
      </c>
      <c r="V172" s="14"/>
      <c r="W172" s="33">
        <v>-29</v>
      </c>
    </row>
    <row r="173" spans="1:23">
      <c r="A173" s="20" t="s">
        <v>42</v>
      </c>
      <c r="B173" s="12"/>
      <c r="C173" s="25">
        <v>237919</v>
      </c>
      <c r="D173" s="14"/>
      <c r="E173" s="14">
        <v>4008</v>
      </c>
      <c r="F173" s="14"/>
      <c r="G173" s="14"/>
      <c r="H173" s="14"/>
      <c r="I173" s="14">
        <v>37546</v>
      </c>
      <c r="J173" s="14"/>
      <c r="K173" s="33">
        <v>279473</v>
      </c>
      <c r="L173" s="12"/>
      <c r="M173" s="25"/>
      <c r="N173" s="14"/>
      <c r="O173" s="14"/>
      <c r="P173" s="14"/>
      <c r="Q173" s="14"/>
      <c r="R173" s="14"/>
      <c r="S173" s="14"/>
      <c r="T173" s="14">
        <v>37</v>
      </c>
      <c r="U173" s="14">
        <v>1308</v>
      </c>
      <c r="V173" s="14"/>
      <c r="W173" s="33">
        <v>1345</v>
      </c>
    </row>
    <row r="174" spans="1:23">
      <c r="A174" s="20" t="s">
        <v>43</v>
      </c>
      <c r="B174" s="12"/>
      <c r="C174" s="25">
        <v>369029</v>
      </c>
      <c r="D174" s="14"/>
      <c r="E174" s="14">
        <v>0</v>
      </c>
      <c r="F174" s="14"/>
      <c r="G174" s="14"/>
      <c r="H174" s="14"/>
      <c r="I174" s="14">
        <v>31680</v>
      </c>
      <c r="J174" s="14"/>
      <c r="K174" s="33">
        <v>400709</v>
      </c>
      <c r="L174" s="12"/>
      <c r="M174" s="25"/>
      <c r="N174" s="14"/>
      <c r="O174" s="14"/>
      <c r="P174" s="14"/>
      <c r="Q174" s="14"/>
      <c r="R174" s="14"/>
      <c r="S174" s="14"/>
      <c r="T174" s="14">
        <v>0</v>
      </c>
      <c r="U174" s="14">
        <v>-52</v>
      </c>
      <c r="V174" s="14"/>
      <c r="W174" s="33">
        <v>-52</v>
      </c>
    </row>
    <row r="175" spans="1:2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15" t="str">
        <f>SUM(J171:J174)</f>
        <v>0</v>
      </c>
      <c r="K175" s="34" t="str">
        <f>SUM(K171:K174)</f>
        <v>0</v>
      </c>
      <c r="L175" s="12"/>
      <c r="M175" s="26" t="str">
        <f>SUM(M171:M174)</f>
        <v>0</v>
      </c>
      <c r="N175" s="15" t="str">
        <f>SUM(N171:N174)</f>
        <v>0</v>
      </c>
      <c r="O175" s="15" t="str">
        <f>SUM(O171:O174)</f>
        <v>0</v>
      </c>
      <c r="P175" s="15" t="str">
        <f>SUM(P171:P174)</f>
        <v>0</v>
      </c>
      <c r="Q175" s="15" t="str">
        <f>SUM(Q171:Q174)</f>
        <v>0</v>
      </c>
      <c r="R175" s="15" t="str">
        <f>SUM(R171:R174)</f>
        <v>0</v>
      </c>
      <c r="S175" s="15" t="str">
        <f>SUM(S171:S174)</f>
        <v>0</v>
      </c>
      <c r="T175" s="15" t="str">
        <f>SUM(T171:T174)</f>
        <v>0</v>
      </c>
      <c r="U175" s="15" t="str">
        <f>SUM(U171:U174)</f>
        <v>0</v>
      </c>
      <c r="V175" s="15" t="str">
        <f>SUM(V171:V174)</f>
        <v>0</v>
      </c>
      <c r="W175" s="34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69</v>
      </c>
      <c r="B177" s="12"/>
      <c r="C177" s="24"/>
      <c r="D177" s="12"/>
      <c r="E177" s="12"/>
      <c r="F177" s="12"/>
      <c r="G177" s="12"/>
      <c r="H177" s="12"/>
      <c r="I177" s="12"/>
      <c r="J177" s="12"/>
      <c r="K177" s="32"/>
      <c r="L177" s="12"/>
      <c r="M177" s="24"/>
      <c r="N177" s="12"/>
      <c r="O177" s="12"/>
      <c r="P177" s="12"/>
      <c r="Q177" s="12"/>
      <c r="R177" s="12"/>
      <c r="S177" s="12"/>
      <c r="T177" s="12"/>
      <c r="U177" s="12"/>
      <c r="V177" s="12"/>
      <c r="W177" s="32"/>
    </row>
    <row r="178" spans="1:23">
      <c r="A178" s="20" t="s">
        <v>40</v>
      </c>
      <c r="B178" s="12"/>
      <c r="C178" s="25">
        <v>594513</v>
      </c>
      <c r="D178" s="14"/>
      <c r="E178" s="14">
        <v>383682</v>
      </c>
      <c r="F178" s="14"/>
      <c r="G178" s="14"/>
      <c r="H178" s="14">
        <v>10388</v>
      </c>
      <c r="I178" s="14">
        <v>173436</v>
      </c>
      <c r="J178" s="14"/>
      <c r="K178" s="33">
        <v>1162019</v>
      </c>
      <c r="L178" s="12"/>
      <c r="M178" s="25"/>
      <c r="N178" s="14"/>
      <c r="O178" s="14"/>
      <c r="P178" s="14"/>
      <c r="Q178" s="14"/>
      <c r="R178" s="14"/>
      <c r="S178" s="14"/>
      <c r="T178" s="14"/>
      <c r="U178" s="14"/>
      <c r="V178" s="14">
        <v>14706</v>
      </c>
      <c r="W178" s="33">
        <v>14706</v>
      </c>
    </row>
    <row r="179" spans="1:23">
      <c r="A179" s="20" t="s">
        <v>41</v>
      </c>
      <c r="B179" s="12"/>
      <c r="C179" s="25">
        <v>734259</v>
      </c>
      <c r="D179" s="14"/>
      <c r="E179" s="14">
        <v>590617</v>
      </c>
      <c r="F179" s="14"/>
      <c r="G179" s="14"/>
      <c r="H179" s="14">
        <v>59546</v>
      </c>
      <c r="I179" s="14">
        <v>171971</v>
      </c>
      <c r="J179" s="14"/>
      <c r="K179" s="33">
        <v>1556393</v>
      </c>
      <c r="L179" s="12"/>
      <c r="M179" s="25"/>
      <c r="N179" s="14"/>
      <c r="O179" s="14">
        <v>21619</v>
      </c>
      <c r="P179" s="14"/>
      <c r="Q179" s="14"/>
      <c r="R179" s="14"/>
      <c r="S179" s="14"/>
      <c r="T179" s="14"/>
      <c r="U179" s="14"/>
      <c r="V179" s="14"/>
      <c r="W179" s="33">
        <v>21619</v>
      </c>
    </row>
    <row r="180" spans="1:23">
      <c r="A180" s="20" t="s">
        <v>42</v>
      </c>
      <c r="B180" s="12"/>
      <c r="C180" s="25">
        <v>735757</v>
      </c>
      <c r="D180" s="14"/>
      <c r="E180" s="14">
        <v>231039</v>
      </c>
      <c r="F180" s="14"/>
      <c r="G180" s="14"/>
      <c r="H180" s="14">
        <v>9646</v>
      </c>
      <c r="I180" s="14">
        <v>286635</v>
      </c>
      <c r="J180" s="14"/>
      <c r="K180" s="33">
        <v>1263077</v>
      </c>
      <c r="L180" s="12"/>
      <c r="M180" s="25"/>
      <c r="N180" s="14"/>
      <c r="O180" s="14">
        <v>135960</v>
      </c>
      <c r="P180" s="14"/>
      <c r="Q180" s="14"/>
      <c r="R180" s="14">
        <v>17053</v>
      </c>
      <c r="S180" s="14"/>
      <c r="T180" s="14"/>
      <c r="U180" s="14"/>
      <c r="V180" s="14"/>
      <c r="W180" s="33">
        <v>153013</v>
      </c>
    </row>
    <row r="181" spans="1:23">
      <c r="A181" s="20" t="s">
        <v>43</v>
      </c>
      <c r="B181" s="12"/>
      <c r="C181" s="25">
        <v>702808</v>
      </c>
      <c r="D181" s="14"/>
      <c r="E181" s="14">
        <v>189371</v>
      </c>
      <c r="F181" s="14"/>
      <c r="G181" s="14"/>
      <c r="H181" s="14"/>
      <c r="I181" s="14">
        <v>323681</v>
      </c>
      <c r="J181" s="14">
        <v>5751</v>
      </c>
      <c r="K181" s="33">
        <v>1221611</v>
      </c>
      <c r="L181" s="12"/>
      <c r="M181" s="25"/>
      <c r="N181" s="14"/>
      <c r="O181" s="14"/>
      <c r="P181" s="14"/>
      <c r="Q181" s="14"/>
      <c r="R181" s="14"/>
      <c r="S181" s="14"/>
      <c r="T181" s="14"/>
      <c r="U181" s="14"/>
      <c r="V181" s="14">
        <v>32923</v>
      </c>
      <c r="W181" s="33">
        <v>32923</v>
      </c>
    </row>
    <row r="182" spans="1:2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15" t="str">
        <f>SUM(J178:J181)</f>
        <v>0</v>
      </c>
      <c r="K182" s="34" t="str">
        <f>SUM(K178:K181)</f>
        <v>0</v>
      </c>
      <c r="L182" s="12"/>
      <c r="M182" s="26" t="str">
        <f>SUM(M178:M181)</f>
        <v>0</v>
      </c>
      <c r="N182" s="15" t="str">
        <f>SUM(N178:N181)</f>
        <v>0</v>
      </c>
      <c r="O182" s="15" t="str">
        <f>SUM(O178:O181)</f>
        <v>0</v>
      </c>
      <c r="P182" s="15" t="str">
        <f>SUM(P178:P181)</f>
        <v>0</v>
      </c>
      <c r="Q182" s="15" t="str">
        <f>SUM(Q178:Q181)</f>
        <v>0</v>
      </c>
      <c r="R182" s="15" t="str">
        <f>SUM(R178:R181)</f>
        <v>0</v>
      </c>
      <c r="S182" s="15" t="str">
        <f>SUM(S178:S181)</f>
        <v>0</v>
      </c>
      <c r="T182" s="15" t="str">
        <f>SUM(T178:T181)</f>
        <v>0</v>
      </c>
      <c r="U182" s="15" t="str">
        <f>SUM(U178:U181)</f>
        <v>0</v>
      </c>
      <c r="V182" s="15" t="str">
        <f>SUM(V178:V181)</f>
        <v>0</v>
      </c>
      <c r="W182" s="34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12"/>
      <c r="K183" s="32"/>
      <c r="L183" s="12"/>
      <c r="M183" s="24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19" t="s">
        <v>70</v>
      </c>
      <c r="B184" s="12"/>
      <c r="C184" s="24"/>
      <c r="D184" s="12"/>
      <c r="E184" s="12"/>
      <c r="F184" s="12"/>
      <c r="G184" s="12"/>
      <c r="H184" s="12"/>
      <c r="I184" s="12"/>
      <c r="J184" s="12"/>
      <c r="K184" s="32"/>
      <c r="L184" s="12"/>
      <c r="M184" s="24"/>
      <c r="N184" s="12"/>
      <c r="O184" s="12"/>
      <c r="P184" s="12"/>
      <c r="Q184" s="12"/>
      <c r="R184" s="12"/>
      <c r="S184" s="12"/>
      <c r="T184" s="12"/>
      <c r="U184" s="12"/>
      <c r="V184" s="12"/>
      <c r="W184" s="32"/>
    </row>
    <row r="185" spans="1:23">
      <c r="A185" s="20" t="s">
        <v>40</v>
      </c>
      <c r="B185" s="12"/>
      <c r="C185" s="25"/>
      <c r="D185" s="14"/>
      <c r="E185" s="14"/>
      <c r="F185" s="14"/>
      <c r="G185" s="14"/>
      <c r="H185" s="14"/>
      <c r="I185" s="14"/>
      <c r="J185" s="14"/>
      <c r="K185" s="33"/>
      <c r="L185" s="12"/>
      <c r="M185" s="25"/>
      <c r="N185" s="14"/>
      <c r="O185" s="14"/>
      <c r="P185" s="14"/>
      <c r="Q185" s="14"/>
      <c r="R185" s="14"/>
      <c r="S185" s="14"/>
      <c r="T185" s="14"/>
      <c r="U185" s="14"/>
      <c r="V185" s="14"/>
      <c r="W185" s="33"/>
    </row>
    <row r="186" spans="1:23">
      <c r="A186" s="20" t="s">
        <v>41</v>
      </c>
      <c r="B186" s="12"/>
      <c r="C186" s="25"/>
      <c r="D186" s="14"/>
      <c r="E186" s="14"/>
      <c r="F186" s="14"/>
      <c r="G186" s="14"/>
      <c r="H186" s="14"/>
      <c r="I186" s="14"/>
      <c r="J186" s="14"/>
      <c r="K186" s="33"/>
      <c r="L186" s="12"/>
      <c r="M186" s="25"/>
      <c r="N186" s="14"/>
      <c r="O186" s="14"/>
      <c r="P186" s="14"/>
      <c r="Q186" s="14"/>
      <c r="R186" s="14"/>
      <c r="S186" s="14"/>
      <c r="T186" s="14"/>
      <c r="U186" s="14"/>
      <c r="V186" s="14"/>
      <c r="W186" s="33"/>
    </row>
    <row r="187" spans="1:23">
      <c r="A187" s="20" t="s">
        <v>42</v>
      </c>
      <c r="B187" s="12"/>
      <c r="C187" s="25"/>
      <c r="D187" s="14"/>
      <c r="E187" s="14"/>
      <c r="F187" s="14"/>
      <c r="G187" s="14"/>
      <c r="H187" s="14"/>
      <c r="I187" s="14"/>
      <c r="J187" s="14"/>
      <c r="K187" s="33"/>
      <c r="L187" s="12"/>
      <c r="M187" s="25"/>
      <c r="N187" s="14"/>
      <c r="O187" s="14"/>
      <c r="P187" s="14"/>
      <c r="Q187" s="14"/>
      <c r="R187" s="14"/>
      <c r="S187" s="14"/>
      <c r="T187" s="14"/>
      <c r="U187" s="14"/>
      <c r="V187" s="14"/>
      <c r="W187" s="33"/>
    </row>
    <row r="188" spans="1:23">
      <c r="A188" s="20" t="s">
        <v>43</v>
      </c>
      <c r="B188" s="12"/>
      <c r="C188" s="25"/>
      <c r="D188" s="14"/>
      <c r="E188" s="14"/>
      <c r="F188" s="14"/>
      <c r="G188" s="14"/>
      <c r="H188" s="14"/>
      <c r="I188" s="14"/>
      <c r="J188" s="14"/>
      <c r="K188" s="33"/>
      <c r="L188" s="12"/>
      <c r="M188" s="25"/>
      <c r="N188" s="14"/>
      <c r="O188" s="14"/>
      <c r="P188" s="14"/>
      <c r="Q188" s="14"/>
      <c r="R188" s="14"/>
      <c r="S188" s="14"/>
      <c r="T188" s="14"/>
      <c r="U188" s="14"/>
      <c r="V188" s="14"/>
      <c r="W188" s="33"/>
    </row>
    <row r="189" spans="1:2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15" t="str">
        <f>SUM(J185:J188)</f>
        <v>0</v>
      </c>
      <c r="K189" s="34" t="str">
        <f>SUM(K185:K188)</f>
        <v>0</v>
      </c>
      <c r="L189" s="12"/>
      <c r="M189" s="26" t="str">
        <f>SUM(M185:M188)</f>
        <v>0</v>
      </c>
      <c r="N189" s="15" t="str">
        <f>SUM(N185:N188)</f>
        <v>0</v>
      </c>
      <c r="O189" s="15" t="str">
        <f>SUM(O185:O188)</f>
        <v>0</v>
      </c>
      <c r="P189" s="15" t="str">
        <f>SUM(P185:P188)</f>
        <v>0</v>
      </c>
      <c r="Q189" s="15" t="str">
        <f>SUM(Q185:Q188)</f>
        <v>0</v>
      </c>
      <c r="R189" s="15" t="str">
        <f>SUM(R185:R188)</f>
        <v>0</v>
      </c>
      <c r="S189" s="15" t="str">
        <f>SUM(S185:S188)</f>
        <v>0</v>
      </c>
      <c r="T189" s="15" t="str">
        <f>SUM(T185:T188)</f>
        <v>0</v>
      </c>
      <c r="U189" s="15" t="str">
        <f>SUM(U185:U188)</f>
        <v>0</v>
      </c>
      <c r="V189" s="15" t="str">
        <f>SUM(V185:V188)</f>
        <v>0</v>
      </c>
      <c r="W189" s="34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12"/>
      <c r="K190" s="32"/>
      <c r="L190" s="12"/>
      <c r="M190" s="24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19" t="s">
        <v>71</v>
      </c>
      <c r="B191" s="12"/>
      <c r="C191" s="24"/>
      <c r="D191" s="12"/>
      <c r="E191" s="12"/>
      <c r="F191" s="12"/>
      <c r="G191" s="12"/>
      <c r="H191" s="12"/>
      <c r="I191" s="12"/>
      <c r="J191" s="12"/>
      <c r="K191" s="32"/>
      <c r="L191" s="12"/>
      <c r="M191" s="24"/>
      <c r="N191" s="12"/>
      <c r="O191" s="12"/>
      <c r="P191" s="12"/>
      <c r="Q191" s="12"/>
      <c r="R191" s="12"/>
      <c r="S191" s="12"/>
      <c r="T191" s="12"/>
      <c r="U191" s="12"/>
      <c r="V191" s="12"/>
      <c r="W191" s="32"/>
    </row>
    <row r="192" spans="1:23">
      <c r="A192" s="20" t="s">
        <v>40</v>
      </c>
      <c r="B192" s="12"/>
      <c r="C192" s="25"/>
      <c r="D192" s="14"/>
      <c r="E192" s="14"/>
      <c r="F192" s="14"/>
      <c r="G192" s="14"/>
      <c r="H192" s="14"/>
      <c r="I192" s="14"/>
      <c r="J192" s="14"/>
      <c r="K192" s="33"/>
      <c r="L192" s="12"/>
      <c r="M192" s="25"/>
      <c r="N192" s="14"/>
      <c r="O192" s="14"/>
      <c r="P192" s="14"/>
      <c r="Q192" s="14"/>
      <c r="R192" s="14"/>
      <c r="S192" s="14"/>
      <c r="T192" s="14"/>
      <c r="U192" s="14"/>
      <c r="V192" s="14"/>
      <c r="W192" s="33"/>
    </row>
    <row r="193" spans="1:23">
      <c r="A193" s="20" t="s">
        <v>41</v>
      </c>
      <c r="B193" s="12"/>
      <c r="C193" s="25"/>
      <c r="D193" s="14"/>
      <c r="E193" s="14"/>
      <c r="F193" s="14"/>
      <c r="G193" s="14"/>
      <c r="H193" s="14"/>
      <c r="I193" s="14"/>
      <c r="J193" s="14"/>
      <c r="K193" s="33"/>
      <c r="L193" s="12"/>
      <c r="M193" s="25"/>
      <c r="N193" s="14"/>
      <c r="O193" s="14"/>
      <c r="P193" s="14"/>
      <c r="Q193" s="14"/>
      <c r="R193" s="14"/>
      <c r="S193" s="14"/>
      <c r="T193" s="14"/>
      <c r="U193" s="14"/>
      <c r="V193" s="14"/>
      <c r="W193" s="33"/>
    </row>
    <row r="194" spans="1:23">
      <c r="A194" s="20" t="s">
        <v>42</v>
      </c>
      <c r="B194" s="12"/>
      <c r="C194" s="25"/>
      <c r="D194" s="14"/>
      <c r="E194" s="14"/>
      <c r="F194" s="14"/>
      <c r="G194" s="14"/>
      <c r="H194" s="14"/>
      <c r="I194" s="14"/>
      <c r="J194" s="14"/>
      <c r="K194" s="33"/>
      <c r="L194" s="12"/>
      <c r="M194" s="25"/>
      <c r="N194" s="14"/>
      <c r="O194" s="14"/>
      <c r="P194" s="14"/>
      <c r="Q194" s="14"/>
      <c r="R194" s="14"/>
      <c r="S194" s="14"/>
      <c r="T194" s="14"/>
      <c r="U194" s="14"/>
      <c r="V194" s="14"/>
      <c r="W194" s="33"/>
    </row>
    <row r="195" spans="1:23">
      <c r="A195" s="20" t="s">
        <v>43</v>
      </c>
      <c r="B195" s="12"/>
      <c r="C195" s="25"/>
      <c r="D195" s="14"/>
      <c r="E195" s="14"/>
      <c r="F195" s="14"/>
      <c r="G195" s="14"/>
      <c r="H195" s="14"/>
      <c r="I195" s="14"/>
      <c r="J195" s="14"/>
      <c r="K195" s="33"/>
      <c r="L195" s="12"/>
      <c r="M195" s="25"/>
      <c r="N195" s="14"/>
      <c r="O195" s="14"/>
      <c r="P195" s="14"/>
      <c r="Q195" s="14"/>
      <c r="R195" s="14"/>
      <c r="S195" s="14"/>
      <c r="T195" s="14"/>
      <c r="U195" s="14"/>
      <c r="V195" s="14"/>
      <c r="W195" s="33"/>
    </row>
    <row r="196" spans="1:2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15" t="str">
        <f>SUM(J192:J195)</f>
        <v>0</v>
      </c>
      <c r="K196" s="34" t="str">
        <f>SUM(K192:K195)</f>
        <v>0</v>
      </c>
      <c r="L196" s="12"/>
      <c r="M196" s="26" t="str">
        <f>SUM(M192:M195)</f>
        <v>0</v>
      </c>
      <c r="N196" s="15" t="str">
        <f>SUM(N192:N195)</f>
        <v>0</v>
      </c>
      <c r="O196" s="15" t="str">
        <f>SUM(O192:O195)</f>
        <v>0</v>
      </c>
      <c r="P196" s="15" t="str">
        <f>SUM(P192:P195)</f>
        <v>0</v>
      </c>
      <c r="Q196" s="15" t="str">
        <f>SUM(Q192:Q195)</f>
        <v>0</v>
      </c>
      <c r="R196" s="15" t="str">
        <f>SUM(R192:R195)</f>
        <v>0</v>
      </c>
      <c r="S196" s="15" t="str">
        <f>SUM(S192:S195)</f>
        <v>0</v>
      </c>
      <c r="T196" s="15" t="str">
        <f>SUM(T192:T195)</f>
        <v>0</v>
      </c>
      <c r="U196" s="15" t="str">
        <f>SUM(U192:U195)</f>
        <v>0</v>
      </c>
      <c r="V196" s="15" t="str">
        <f>SUM(V192:V195)</f>
        <v>0</v>
      </c>
      <c r="W196" s="34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19" t="s">
        <v>72</v>
      </c>
      <c r="B198" s="12"/>
      <c r="C198" s="24"/>
      <c r="D198" s="12"/>
      <c r="E198" s="12"/>
      <c r="F198" s="12"/>
      <c r="G198" s="12"/>
      <c r="H198" s="12"/>
      <c r="I198" s="12"/>
      <c r="J198" s="12"/>
      <c r="K198" s="32"/>
      <c r="L198" s="12"/>
      <c r="M198" s="24"/>
      <c r="N198" s="12"/>
      <c r="O198" s="12"/>
      <c r="P198" s="12"/>
      <c r="Q198" s="12"/>
      <c r="R198" s="12"/>
      <c r="S198" s="12"/>
      <c r="T198" s="12"/>
      <c r="U198" s="12"/>
      <c r="V198" s="12"/>
      <c r="W198" s="32"/>
    </row>
    <row r="199" spans="1:23">
      <c r="A199" s="20" t="s">
        <v>40</v>
      </c>
      <c r="B199" s="12"/>
      <c r="C199" s="25">
        <v>834269</v>
      </c>
      <c r="D199" s="14">
        <v>0</v>
      </c>
      <c r="E199" s="14">
        <v>421302</v>
      </c>
      <c r="F199" s="14">
        <v>50309</v>
      </c>
      <c r="G199" s="14">
        <v>0</v>
      </c>
      <c r="H199" s="14">
        <v>0</v>
      </c>
      <c r="I199" s="14">
        <v>61859</v>
      </c>
      <c r="J199" s="14">
        <v>0</v>
      </c>
      <c r="K199" s="33">
        <v>1367739</v>
      </c>
      <c r="L199" s="12"/>
      <c r="M199" s="25">
        <v>55681</v>
      </c>
      <c r="N199" s="14">
        <v>0</v>
      </c>
      <c r="O199" s="14">
        <v>54714</v>
      </c>
      <c r="P199" s="14">
        <v>0</v>
      </c>
      <c r="Q199" s="14">
        <v>11772</v>
      </c>
      <c r="R199" s="14">
        <v>4433</v>
      </c>
      <c r="S199" s="14">
        <v>13009</v>
      </c>
      <c r="T199" s="14">
        <v>0</v>
      </c>
      <c r="U199" s="14">
        <v>20888</v>
      </c>
      <c r="V199" s="14">
        <v>0</v>
      </c>
      <c r="W199" s="33">
        <v>160497</v>
      </c>
    </row>
    <row r="200" spans="1:23">
      <c r="A200" s="20" t="s">
        <v>41</v>
      </c>
      <c r="B200" s="12"/>
      <c r="C200" s="25">
        <v>903396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-12107</v>
      </c>
      <c r="J200" s="14">
        <v>0</v>
      </c>
      <c r="K200" s="33">
        <v>891289</v>
      </c>
      <c r="L200" s="12"/>
      <c r="M200" s="25">
        <v>10272</v>
      </c>
      <c r="N200" s="14">
        <v>0</v>
      </c>
      <c r="O200" s="14">
        <v>21419</v>
      </c>
      <c r="P200" s="14">
        <v>0</v>
      </c>
      <c r="Q200" s="14">
        <v>0</v>
      </c>
      <c r="R200" s="14">
        <v>4945</v>
      </c>
      <c r="S200" s="14">
        <v>15959</v>
      </c>
      <c r="T200" s="14">
        <v>0</v>
      </c>
      <c r="U200" s="14">
        <v>0</v>
      </c>
      <c r="V200" s="14">
        <v>0</v>
      </c>
      <c r="W200" s="33">
        <v>52595</v>
      </c>
    </row>
    <row r="201" spans="1:23">
      <c r="A201" s="20" t="s">
        <v>42</v>
      </c>
      <c r="B201" s="12"/>
      <c r="C201" s="25">
        <v>875335</v>
      </c>
      <c r="D201" s="14">
        <v>0</v>
      </c>
      <c r="E201" s="14">
        <v>5600</v>
      </c>
      <c r="F201" s="14">
        <v>0</v>
      </c>
      <c r="G201" s="14">
        <v>0</v>
      </c>
      <c r="H201" s="14">
        <v>0</v>
      </c>
      <c r="I201" s="14">
        <v>4577</v>
      </c>
      <c r="J201" s="14">
        <v>0</v>
      </c>
      <c r="K201" s="33">
        <v>885512</v>
      </c>
      <c r="L201" s="12"/>
      <c r="M201" s="25">
        <v>-8194</v>
      </c>
      <c r="N201" s="14">
        <v>0</v>
      </c>
      <c r="O201" s="14">
        <v>122926</v>
      </c>
      <c r="P201" s="14">
        <v>20227</v>
      </c>
      <c r="Q201" s="14">
        <v>0</v>
      </c>
      <c r="R201" s="14">
        <v>0</v>
      </c>
      <c r="S201" s="14">
        <v>109976</v>
      </c>
      <c r="T201" s="14">
        <v>0</v>
      </c>
      <c r="U201" s="14">
        <v>0</v>
      </c>
      <c r="V201" s="14">
        <v>0</v>
      </c>
      <c r="W201" s="33">
        <v>244935</v>
      </c>
    </row>
    <row r="202" spans="1:23">
      <c r="A202" s="20" t="s">
        <v>43</v>
      </c>
      <c r="B202" s="12"/>
      <c r="C202" s="25">
        <v>764182</v>
      </c>
      <c r="D202" s="14">
        <v>0</v>
      </c>
      <c r="E202" s="14">
        <v>-5600</v>
      </c>
      <c r="F202" s="14">
        <v>0</v>
      </c>
      <c r="G202" s="14">
        <v>0</v>
      </c>
      <c r="H202" s="14">
        <v>0</v>
      </c>
      <c r="I202" s="14">
        <v>77700</v>
      </c>
      <c r="J202" s="14">
        <v>0</v>
      </c>
      <c r="K202" s="33">
        <v>836282</v>
      </c>
      <c r="L202" s="12"/>
      <c r="M202" s="25">
        <v>14099</v>
      </c>
      <c r="N202" s="14">
        <v>0</v>
      </c>
      <c r="O202" s="14">
        <v>2249</v>
      </c>
      <c r="P202" s="14">
        <v>0</v>
      </c>
      <c r="Q202" s="14">
        <v>0</v>
      </c>
      <c r="R202" s="14">
        <v>0</v>
      </c>
      <c r="S202" s="14">
        <v>31749</v>
      </c>
      <c r="T202" s="14">
        <v>0</v>
      </c>
      <c r="U202" s="14">
        <v>2100</v>
      </c>
      <c r="V202" s="14">
        <v>0</v>
      </c>
      <c r="W202" s="33">
        <v>50197</v>
      </c>
    </row>
    <row r="203" spans="1:2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15" t="str">
        <f>SUM(J199:J202)</f>
        <v>0</v>
      </c>
      <c r="K203" s="34" t="str">
        <f>SUM(K199:K202)</f>
        <v>0</v>
      </c>
      <c r="L203" s="12"/>
      <c r="M203" s="26" t="str">
        <f>SUM(M199:M202)</f>
        <v>0</v>
      </c>
      <c r="N203" s="15" t="str">
        <f>SUM(N199:N202)</f>
        <v>0</v>
      </c>
      <c r="O203" s="15" t="str">
        <f>SUM(O199:O202)</f>
        <v>0</v>
      </c>
      <c r="P203" s="15" t="str">
        <f>SUM(P199:P202)</f>
        <v>0</v>
      </c>
      <c r="Q203" s="15" t="str">
        <f>SUM(Q199:Q202)</f>
        <v>0</v>
      </c>
      <c r="R203" s="15" t="str">
        <f>SUM(R199:R202)</f>
        <v>0</v>
      </c>
      <c r="S203" s="15" t="str">
        <f>SUM(S199:S202)</f>
        <v>0</v>
      </c>
      <c r="T203" s="15" t="str">
        <f>SUM(T199:T202)</f>
        <v>0</v>
      </c>
      <c r="U203" s="15" t="str">
        <f>SUM(U199:U202)</f>
        <v>0</v>
      </c>
      <c r="V203" s="15" t="str">
        <f>SUM(V199:V202)</f>
        <v>0</v>
      </c>
      <c r="W203" s="34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12"/>
      <c r="K204" s="32"/>
      <c r="L204" s="12"/>
      <c r="M204" s="24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19" t="s">
        <v>73</v>
      </c>
      <c r="B205" s="12"/>
      <c r="C205" s="24"/>
      <c r="D205" s="12"/>
      <c r="E205" s="12"/>
      <c r="F205" s="12"/>
      <c r="G205" s="12"/>
      <c r="H205" s="12"/>
      <c r="I205" s="12"/>
      <c r="J205" s="12"/>
      <c r="K205" s="32"/>
      <c r="L205" s="12"/>
      <c r="M205" s="24"/>
      <c r="N205" s="12"/>
      <c r="O205" s="12"/>
      <c r="P205" s="12"/>
      <c r="Q205" s="12"/>
      <c r="R205" s="12"/>
      <c r="S205" s="12"/>
      <c r="T205" s="12"/>
      <c r="U205" s="12"/>
      <c r="V205" s="12"/>
      <c r="W205" s="32"/>
    </row>
    <row r="206" spans="1:23">
      <c r="A206" s="20" t="s">
        <v>40</v>
      </c>
      <c r="B206" s="12"/>
      <c r="C206" s="25"/>
      <c r="D206" s="14"/>
      <c r="E206" s="14"/>
      <c r="F206" s="14"/>
      <c r="G206" s="14"/>
      <c r="H206" s="14"/>
      <c r="I206" s="14"/>
      <c r="J206" s="14"/>
      <c r="K206" s="33"/>
      <c r="L206" s="12"/>
      <c r="M206" s="25"/>
      <c r="N206" s="14"/>
      <c r="O206" s="14"/>
      <c r="P206" s="14"/>
      <c r="Q206" s="14"/>
      <c r="R206" s="14"/>
      <c r="S206" s="14"/>
      <c r="T206" s="14"/>
      <c r="U206" s="14"/>
      <c r="V206" s="14"/>
      <c r="W206" s="33"/>
    </row>
    <row r="207" spans="1:23">
      <c r="A207" s="20" t="s">
        <v>41</v>
      </c>
      <c r="B207" s="12"/>
      <c r="C207" s="25"/>
      <c r="D207" s="14"/>
      <c r="E207" s="14"/>
      <c r="F207" s="14"/>
      <c r="G207" s="14"/>
      <c r="H207" s="14"/>
      <c r="I207" s="14"/>
      <c r="J207" s="14"/>
      <c r="K207" s="33"/>
      <c r="L207" s="12"/>
      <c r="M207" s="25"/>
      <c r="N207" s="14"/>
      <c r="O207" s="14"/>
      <c r="P207" s="14"/>
      <c r="Q207" s="14"/>
      <c r="R207" s="14"/>
      <c r="S207" s="14"/>
      <c r="T207" s="14"/>
      <c r="U207" s="14"/>
      <c r="V207" s="14"/>
      <c r="W207" s="33"/>
    </row>
    <row r="208" spans="1:23">
      <c r="A208" s="20" t="s">
        <v>42</v>
      </c>
      <c r="B208" s="12"/>
      <c r="C208" s="25"/>
      <c r="D208" s="14"/>
      <c r="E208" s="14"/>
      <c r="F208" s="14"/>
      <c r="G208" s="14"/>
      <c r="H208" s="14"/>
      <c r="I208" s="14"/>
      <c r="J208" s="14"/>
      <c r="K208" s="33"/>
      <c r="L208" s="12"/>
      <c r="M208" s="25"/>
      <c r="N208" s="14"/>
      <c r="O208" s="14"/>
      <c r="P208" s="14"/>
      <c r="Q208" s="14"/>
      <c r="R208" s="14"/>
      <c r="S208" s="14"/>
      <c r="T208" s="14"/>
      <c r="U208" s="14"/>
      <c r="V208" s="14"/>
      <c r="W208" s="33"/>
    </row>
    <row r="209" spans="1:23">
      <c r="A209" s="20" t="s">
        <v>43</v>
      </c>
      <c r="B209" s="12"/>
      <c r="C209" s="25"/>
      <c r="D209" s="14"/>
      <c r="E209" s="14"/>
      <c r="F209" s="14"/>
      <c r="G209" s="14"/>
      <c r="H209" s="14"/>
      <c r="I209" s="14"/>
      <c r="J209" s="14"/>
      <c r="K209" s="33"/>
      <c r="L209" s="12"/>
      <c r="M209" s="25"/>
      <c r="N209" s="14"/>
      <c r="O209" s="14"/>
      <c r="P209" s="14"/>
      <c r="Q209" s="14"/>
      <c r="R209" s="14"/>
      <c r="S209" s="14"/>
      <c r="T209" s="14"/>
      <c r="U209" s="14"/>
      <c r="V209" s="14"/>
      <c r="W209" s="33"/>
    </row>
    <row r="210" spans="1:23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15" t="str">
        <f>SUM(I206:I209)</f>
        <v>0</v>
      </c>
      <c r="J210" s="15" t="str">
        <f>SUM(J206:J209)</f>
        <v>0</v>
      </c>
      <c r="K210" s="34" t="str">
        <f>SUM(K206:K209)</f>
        <v>0</v>
      </c>
      <c r="L210" s="12"/>
      <c r="M210" s="26" t="str">
        <f>SUM(M206:M209)</f>
        <v>0</v>
      </c>
      <c r="N210" s="15" t="str">
        <f>SUM(N206:N209)</f>
        <v>0</v>
      </c>
      <c r="O210" s="15" t="str">
        <f>SUM(O206:O209)</f>
        <v>0</v>
      </c>
      <c r="P210" s="15" t="str">
        <f>SUM(P206:P209)</f>
        <v>0</v>
      </c>
      <c r="Q210" s="15" t="str">
        <f>SUM(Q206:Q209)</f>
        <v>0</v>
      </c>
      <c r="R210" s="15" t="str">
        <f>SUM(R206:R209)</f>
        <v>0</v>
      </c>
      <c r="S210" s="15" t="str">
        <f>SUM(S206:S209)</f>
        <v>0</v>
      </c>
      <c r="T210" s="15" t="str">
        <f>SUM(T206:T209)</f>
        <v>0</v>
      </c>
      <c r="U210" s="15" t="str">
        <f>SUM(U206:U209)</f>
        <v>0</v>
      </c>
      <c r="V210" s="15" t="str">
        <f>SUM(V206:V209)</f>
        <v>0</v>
      </c>
      <c r="W210" s="34" t="str">
        <f>SUM(W206:W209)</f>
        <v>0</v>
      </c>
    </row>
    <row r="211" spans="1:23">
      <c r="A211" s="18"/>
      <c r="B211" s="12"/>
      <c r="C211" s="24"/>
      <c r="D211" s="12"/>
      <c r="E211" s="12"/>
      <c r="F211" s="12"/>
      <c r="G211" s="12"/>
      <c r="H211" s="12"/>
      <c r="I211" s="12"/>
      <c r="J211" s="12"/>
      <c r="K211" s="32"/>
      <c r="L211" s="12"/>
      <c r="M211" s="24"/>
      <c r="N211" s="12"/>
      <c r="O211" s="12"/>
      <c r="P211" s="12"/>
      <c r="Q211" s="12"/>
      <c r="R211" s="12"/>
      <c r="S211" s="12"/>
      <c r="T211" s="12"/>
      <c r="U211" s="12"/>
      <c r="V211" s="12"/>
      <c r="W211" s="32"/>
    </row>
    <row r="212" spans="1:23">
      <c r="A212" s="19" t="s">
        <v>74</v>
      </c>
      <c r="B212" s="12"/>
      <c r="C212" s="24"/>
      <c r="D212" s="12"/>
      <c r="E212" s="12"/>
      <c r="F212" s="12"/>
      <c r="G212" s="12"/>
      <c r="H212" s="12"/>
      <c r="I212" s="12"/>
      <c r="J212" s="12"/>
      <c r="K212" s="32"/>
      <c r="L212" s="12"/>
      <c r="M212" s="24"/>
      <c r="N212" s="12"/>
      <c r="O212" s="12"/>
      <c r="P212" s="12"/>
      <c r="Q212" s="12"/>
      <c r="R212" s="12"/>
      <c r="S212" s="12"/>
      <c r="T212" s="12"/>
      <c r="U212" s="12"/>
      <c r="V212" s="12"/>
      <c r="W212" s="32"/>
    </row>
    <row r="213" spans="1:23">
      <c r="A213" s="20" t="s">
        <v>40</v>
      </c>
      <c r="B213" s="12"/>
      <c r="C213" s="25">
        <v>67</v>
      </c>
      <c r="D213" s="14"/>
      <c r="E213" s="14">
        <v>76597</v>
      </c>
      <c r="F213" s="14"/>
      <c r="G213" s="14"/>
      <c r="H213" s="14">
        <v>68</v>
      </c>
      <c r="I213" s="14">
        <v>59</v>
      </c>
      <c r="J213" s="14"/>
      <c r="K213" s="33">
        <v>76791</v>
      </c>
      <c r="L213" s="12"/>
      <c r="M213" s="25">
        <v>-20563</v>
      </c>
      <c r="N213" s="14"/>
      <c r="O213" s="14">
        <v>67</v>
      </c>
      <c r="P213" s="14"/>
      <c r="Q213" s="14"/>
      <c r="R213" s="14">
        <v>27</v>
      </c>
      <c r="S213" s="14"/>
      <c r="T213" s="14"/>
      <c r="U213" s="14"/>
      <c r="V213" s="14">
        <v>23</v>
      </c>
      <c r="W213" s="33">
        <v>-20446</v>
      </c>
    </row>
    <row r="214" spans="1:23">
      <c r="A214" s="20" t="s">
        <v>41</v>
      </c>
      <c r="B214" s="12"/>
      <c r="C214" s="25"/>
      <c r="D214" s="14"/>
      <c r="E214" s="14">
        <v>145266</v>
      </c>
      <c r="F214" s="14"/>
      <c r="G214" s="14"/>
      <c r="H214" s="14"/>
      <c r="I214" s="14">
        <v>27</v>
      </c>
      <c r="J214" s="14"/>
      <c r="K214" s="33">
        <v>145293</v>
      </c>
      <c r="L214" s="12"/>
      <c r="M214" s="25">
        <v>0</v>
      </c>
      <c r="N214" s="14"/>
      <c r="O214" s="14">
        <v>-182606</v>
      </c>
      <c r="P214" s="14"/>
      <c r="Q214" s="14"/>
      <c r="R214" s="14">
        <v>11</v>
      </c>
      <c r="S214" s="14"/>
      <c r="T214" s="14"/>
      <c r="U214" s="14"/>
      <c r="V214" s="14"/>
      <c r="W214" s="33">
        <v>-182595</v>
      </c>
    </row>
    <row r="215" spans="1:23">
      <c r="A215" s="20" t="s">
        <v>42</v>
      </c>
      <c r="B215" s="12"/>
      <c r="C215" s="25"/>
      <c r="D215" s="14"/>
      <c r="E215" s="14">
        <v>314597</v>
      </c>
      <c r="F215" s="14"/>
      <c r="G215" s="14"/>
      <c r="H215" s="14"/>
      <c r="I215" s="14">
        <v>152</v>
      </c>
      <c r="J215" s="14">
        <v>14</v>
      </c>
      <c r="K215" s="33">
        <v>314763</v>
      </c>
      <c r="L215" s="12"/>
      <c r="M215" s="25"/>
      <c r="N215" s="14"/>
      <c r="O215" s="14">
        <v>-686309</v>
      </c>
      <c r="P215" s="14"/>
      <c r="Q215" s="14"/>
      <c r="R215" s="14">
        <v>61</v>
      </c>
      <c r="S215" s="14"/>
      <c r="T215" s="14"/>
      <c r="U215" s="14"/>
      <c r="V215" s="14">
        <v>5</v>
      </c>
      <c r="W215" s="33">
        <v>-686243</v>
      </c>
    </row>
    <row r="216" spans="1:23">
      <c r="A216" s="20" t="s">
        <v>43</v>
      </c>
      <c r="B216" s="12"/>
      <c r="C216" s="25"/>
      <c r="D216" s="14"/>
      <c r="E216" s="14">
        <v>196843</v>
      </c>
      <c r="F216" s="14"/>
      <c r="G216" s="14"/>
      <c r="H216" s="14">
        <v>18147</v>
      </c>
      <c r="I216" s="14"/>
      <c r="J216" s="14"/>
      <c r="K216" s="33">
        <v>214990</v>
      </c>
      <c r="L216" s="12"/>
      <c r="M216" s="25"/>
      <c r="N216" s="14"/>
      <c r="O216" s="14">
        <v>93514</v>
      </c>
      <c r="P216" s="14"/>
      <c r="Q216" s="14"/>
      <c r="R216" s="14">
        <v>7259</v>
      </c>
      <c r="S216" s="14"/>
      <c r="T216" s="14"/>
      <c r="U216" s="14"/>
      <c r="V216" s="14"/>
      <c r="W216" s="33">
        <v>100773</v>
      </c>
    </row>
    <row r="217" spans="1:23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15" t="str">
        <f>SUM(I213:I216)</f>
        <v>0</v>
      </c>
      <c r="J217" s="15" t="str">
        <f>SUM(J213:J216)</f>
        <v>0</v>
      </c>
      <c r="K217" s="34" t="str">
        <f>SUM(K213:K216)</f>
        <v>0</v>
      </c>
      <c r="L217" s="12"/>
      <c r="M217" s="26" t="str">
        <f>SUM(M213:M216)</f>
        <v>0</v>
      </c>
      <c r="N217" s="15" t="str">
        <f>SUM(N213:N216)</f>
        <v>0</v>
      </c>
      <c r="O217" s="15" t="str">
        <f>SUM(O213:O216)</f>
        <v>0</v>
      </c>
      <c r="P217" s="15" t="str">
        <f>SUM(P213:P216)</f>
        <v>0</v>
      </c>
      <c r="Q217" s="15" t="str">
        <f>SUM(Q213:Q216)</f>
        <v>0</v>
      </c>
      <c r="R217" s="15" t="str">
        <f>SUM(R213:R216)</f>
        <v>0</v>
      </c>
      <c r="S217" s="15" t="str">
        <f>SUM(S213:S216)</f>
        <v>0</v>
      </c>
      <c r="T217" s="15" t="str">
        <f>SUM(T213:T216)</f>
        <v>0</v>
      </c>
      <c r="U217" s="15" t="str">
        <f>SUM(U213:U216)</f>
        <v>0</v>
      </c>
      <c r="V217" s="15" t="str">
        <f>SUM(V213:V216)</f>
        <v>0</v>
      </c>
      <c r="W217" s="34" t="str">
        <f>SUM(W213:W216)</f>
        <v>0</v>
      </c>
    </row>
    <row r="218" spans="1:23">
      <c r="A218" s="18"/>
      <c r="B218" s="12"/>
      <c r="C218" s="24"/>
      <c r="D218" s="12"/>
      <c r="E218" s="12"/>
      <c r="F218" s="12"/>
      <c r="G218" s="12"/>
      <c r="H218" s="12"/>
      <c r="I218" s="12"/>
      <c r="J218" s="12"/>
      <c r="K218" s="32"/>
      <c r="L218" s="12"/>
      <c r="M218" s="24"/>
      <c r="N218" s="12"/>
      <c r="O218" s="12"/>
      <c r="P218" s="12"/>
      <c r="Q218" s="12"/>
      <c r="R218" s="12"/>
      <c r="S218" s="12"/>
      <c r="T218" s="12"/>
      <c r="U218" s="12"/>
      <c r="V218" s="12"/>
      <c r="W218" s="32"/>
    </row>
    <row r="219" spans="1:23">
      <c r="A219" s="19" t="s">
        <v>75</v>
      </c>
      <c r="B219" s="12"/>
      <c r="C219" s="24"/>
      <c r="D219" s="12"/>
      <c r="E219" s="12"/>
      <c r="F219" s="12"/>
      <c r="G219" s="12"/>
      <c r="H219" s="12"/>
      <c r="I219" s="12"/>
      <c r="J219" s="12"/>
      <c r="K219" s="32"/>
      <c r="L219" s="12"/>
      <c r="M219" s="24"/>
      <c r="N219" s="12"/>
      <c r="O219" s="12"/>
      <c r="P219" s="12"/>
      <c r="Q219" s="12"/>
      <c r="R219" s="12"/>
      <c r="S219" s="12"/>
      <c r="T219" s="12"/>
      <c r="U219" s="12"/>
      <c r="V219" s="12"/>
      <c r="W219" s="32"/>
    </row>
    <row r="220" spans="1:23">
      <c r="A220" s="20" t="s">
        <v>40</v>
      </c>
      <c r="B220" s="12"/>
      <c r="C220" s="25">
        <v>491495.9</v>
      </c>
      <c r="D220" s="14"/>
      <c r="E220" s="14">
        <v>21991.85</v>
      </c>
      <c r="F220" s="14"/>
      <c r="G220" s="14"/>
      <c r="H220" s="14"/>
      <c r="I220" s="14">
        <v>40115</v>
      </c>
      <c r="J220" s="14"/>
      <c r="K220" s="33">
        <v>553602.75</v>
      </c>
      <c r="L220" s="12"/>
      <c r="M220" s="25">
        <v>63908</v>
      </c>
      <c r="N220" s="14"/>
      <c r="O220" s="14">
        <v>15424.63</v>
      </c>
      <c r="P220" s="14"/>
      <c r="Q220" s="14"/>
      <c r="R220" s="14"/>
      <c r="S220" s="14">
        <v>6221.51</v>
      </c>
      <c r="T220" s="14">
        <v>1312.88</v>
      </c>
      <c r="U220" s="14">
        <v>-6822.58</v>
      </c>
      <c r="V220" s="14"/>
      <c r="W220" s="33">
        <v>80044.44</v>
      </c>
    </row>
    <row r="221" spans="1:23">
      <c r="A221" s="20" t="s">
        <v>41</v>
      </c>
      <c r="B221" s="12"/>
      <c r="C221" s="25">
        <v>441975</v>
      </c>
      <c r="D221" s="14"/>
      <c r="E221" s="14">
        <v>9639</v>
      </c>
      <c r="F221" s="14"/>
      <c r="G221" s="14"/>
      <c r="H221" s="14"/>
      <c r="I221" s="14">
        <v>102950</v>
      </c>
      <c r="J221" s="14"/>
      <c r="K221" s="33">
        <v>554564</v>
      </c>
      <c r="L221" s="12"/>
      <c r="M221" s="25">
        <v>-88514</v>
      </c>
      <c r="N221" s="14"/>
      <c r="O221" s="14">
        <v>9060.83</v>
      </c>
      <c r="P221" s="14"/>
      <c r="Q221" s="14"/>
      <c r="R221" s="14"/>
      <c r="S221" s="14">
        <v>5449.76</v>
      </c>
      <c r="T221" s="14">
        <v>1298</v>
      </c>
      <c r="U221" s="14">
        <v>-17132</v>
      </c>
      <c r="V221" s="14"/>
      <c r="W221" s="33">
        <v>-89837.41</v>
      </c>
    </row>
    <row r="222" spans="1:23">
      <c r="A222" s="20" t="s">
        <v>42</v>
      </c>
      <c r="B222" s="12"/>
      <c r="C222" s="25">
        <v>475345</v>
      </c>
      <c r="D222" s="14"/>
      <c r="E222" s="14">
        <v>33297.85</v>
      </c>
      <c r="F222" s="14"/>
      <c r="G222" s="14"/>
      <c r="H222" s="14"/>
      <c r="I222" s="14">
        <v>100110</v>
      </c>
      <c r="J222" s="14"/>
      <c r="K222" s="33">
        <v>608752.85</v>
      </c>
      <c r="L222" s="12"/>
      <c r="M222" s="25"/>
      <c r="N222" s="14"/>
      <c r="O222" s="14">
        <v>12492.48</v>
      </c>
      <c r="P222" s="14"/>
      <c r="Q222" s="14"/>
      <c r="R222" s="14"/>
      <c r="S222" s="14">
        <v>3397.29</v>
      </c>
      <c r="T222" s="14">
        <v>987</v>
      </c>
      <c r="U222" s="14">
        <v>-11700.9</v>
      </c>
      <c r="V222" s="14"/>
      <c r="W222" s="33">
        <v>5175.87</v>
      </c>
    </row>
    <row r="223" spans="1:23">
      <c r="A223" s="20" t="s">
        <v>43</v>
      </c>
      <c r="B223" s="12"/>
      <c r="C223" s="25">
        <v>449075</v>
      </c>
      <c r="D223" s="14"/>
      <c r="E223" s="14"/>
      <c r="F223" s="14"/>
      <c r="G223" s="14">
        <v>51547.7</v>
      </c>
      <c r="H223" s="14"/>
      <c r="I223" s="14">
        <v>101530</v>
      </c>
      <c r="J223" s="14"/>
      <c r="K223" s="33">
        <v>602152.7</v>
      </c>
      <c r="L223" s="12"/>
      <c r="M223" s="25"/>
      <c r="N223" s="14"/>
      <c r="O223" s="14">
        <v>9380.77</v>
      </c>
      <c r="P223" s="14"/>
      <c r="Q223" s="14"/>
      <c r="R223" s="14"/>
      <c r="S223" s="14">
        <v>3481.26</v>
      </c>
      <c r="T223" s="14"/>
      <c r="U223" s="14">
        <v>16810.37</v>
      </c>
      <c r="V223" s="14"/>
      <c r="W223" s="33">
        <v>29672.4</v>
      </c>
    </row>
    <row r="224" spans="1:23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15" t="str">
        <f>SUM(I220:I223)</f>
        <v>0</v>
      </c>
      <c r="J224" s="15" t="str">
        <f>SUM(J220:J223)</f>
        <v>0</v>
      </c>
      <c r="K224" s="34" t="str">
        <f>SUM(K220:K223)</f>
        <v>0</v>
      </c>
      <c r="L224" s="12"/>
      <c r="M224" s="26" t="str">
        <f>SUM(M220:M223)</f>
        <v>0</v>
      </c>
      <c r="N224" s="15" t="str">
        <f>SUM(N220:N223)</f>
        <v>0</v>
      </c>
      <c r="O224" s="15" t="str">
        <f>SUM(O220:O223)</f>
        <v>0</v>
      </c>
      <c r="P224" s="15" t="str">
        <f>SUM(P220:P223)</f>
        <v>0</v>
      </c>
      <c r="Q224" s="15" t="str">
        <f>SUM(Q220:Q223)</f>
        <v>0</v>
      </c>
      <c r="R224" s="15" t="str">
        <f>SUM(R220:R223)</f>
        <v>0</v>
      </c>
      <c r="S224" s="15" t="str">
        <f>SUM(S220:S223)</f>
        <v>0</v>
      </c>
      <c r="T224" s="15" t="str">
        <f>SUM(T220:T223)</f>
        <v>0</v>
      </c>
      <c r="U224" s="15" t="str">
        <f>SUM(U220:U223)</f>
        <v>0</v>
      </c>
      <c r="V224" s="15" t="str">
        <f>SUM(V220:V223)</f>
        <v>0</v>
      </c>
      <c r="W224" s="34" t="str">
        <f>SUM(W220:W223)</f>
        <v>0</v>
      </c>
    </row>
    <row r="225" spans="1:23">
      <c r="A225" s="18"/>
      <c r="B225" s="12"/>
      <c r="C225" s="24"/>
      <c r="D225" s="12"/>
      <c r="E225" s="12"/>
      <c r="F225" s="12"/>
      <c r="G225" s="12"/>
      <c r="H225" s="12"/>
      <c r="I225" s="12"/>
      <c r="J225" s="12"/>
      <c r="K225" s="32"/>
      <c r="L225" s="12"/>
      <c r="M225" s="24"/>
      <c r="N225" s="12"/>
      <c r="O225" s="12"/>
      <c r="P225" s="12"/>
      <c r="Q225" s="12"/>
      <c r="R225" s="12"/>
      <c r="S225" s="12"/>
      <c r="T225" s="12"/>
      <c r="U225" s="12"/>
      <c r="V225" s="12"/>
      <c r="W225" s="32"/>
    </row>
    <row r="226" spans="1:23">
      <c r="A226" s="19" t="s">
        <v>76</v>
      </c>
      <c r="B226" s="12"/>
      <c r="C226" s="24"/>
      <c r="D226" s="12"/>
      <c r="E226" s="12"/>
      <c r="F226" s="12"/>
      <c r="G226" s="12"/>
      <c r="H226" s="12"/>
      <c r="I226" s="12"/>
      <c r="J226" s="12"/>
      <c r="K226" s="32"/>
      <c r="L226" s="12"/>
      <c r="M226" s="24"/>
      <c r="N226" s="12"/>
      <c r="O226" s="12"/>
      <c r="P226" s="12"/>
      <c r="Q226" s="12"/>
      <c r="R226" s="12"/>
      <c r="S226" s="12"/>
      <c r="T226" s="12"/>
      <c r="U226" s="12"/>
      <c r="V226" s="12"/>
      <c r="W226" s="32"/>
    </row>
    <row r="227" spans="1:23">
      <c r="A227" s="20" t="s">
        <v>40</v>
      </c>
      <c r="B227" s="12"/>
      <c r="C227" s="25"/>
      <c r="D227" s="14"/>
      <c r="E227" s="14"/>
      <c r="F227" s="14"/>
      <c r="G227" s="14"/>
      <c r="H227" s="14"/>
      <c r="I227" s="14"/>
      <c r="J227" s="14"/>
      <c r="K227" s="33"/>
      <c r="L227" s="12"/>
      <c r="M227" s="25"/>
      <c r="N227" s="14"/>
      <c r="O227" s="14"/>
      <c r="P227" s="14"/>
      <c r="Q227" s="14"/>
      <c r="R227" s="14"/>
      <c r="S227" s="14"/>
      <c r="T227" s="14"/>
      <c r="U227" s="14"/>
      <c r="V227" s="14"/>
      <c r="W227" s="33"/>
    </row>
    <row r="228" spans="1:23">
      <c r="A228" s="20" t="s">
        <v>41</v>
      </c>
      <c r="B228" s="12"/>
      <c r="C228" s="25"/>
      <c r="D228" s="14"/>
      <c r="E228" s="14"/>
      <c r="F228" s="14"/>
      <c r="G228" s="14"/>
      <c r="H228" s="14"/>
      <c r="I228" s="14"/>
      <c r="J228" s="14"/>
      <c r="K228" s="33"/>
      <c r="L228" s="12"/>
      <c r="M228" s="25"/>
      <c r="N228" s="14"/>
      <c r="O228" s="14"/>
      <c r="P228" s="14"/>
      <c r="Q228" s="14"/>
      <c r="R228" s="14"/>
      <c r="S228" s="14"/>
      <c r="T228" s="14"/>
      <c r="U228" s="14"/>
      <c r="V228" s="14"/>
      <c r="W228" s="33"/>
    </row>
    <row r="229" spans="1:23">
      <c r="A229" s="20" t="s">
        <v>42</v>
      </c>
      <c r="B229" s="12"/>
      <c r="C229" s="25"/>
      <c r="D229" s="14"/>
      <c r="E229" s="14"/>
      <c r="F229" s="14"/>
      <c r="G229" s="14"/>
      <c r="H229" s="14"/>
      <c r="I229" s="14"/>
      <c r="J229" s="14"/>
      <c r="K229" s="33"/>
      <c r="L229" s="12"/>
      <c r="M229" s="25"/>
      <c r="N229" s="14"/>
      <c r="O229" s="14"/>
      <c r="P229" s="14"/>
      <c r="Q229" s="14"/>
      <c r="R229" s="14"/>
      <c r="S229" s="14"/>
      <c r="T229" s="14"/>
      <c r="U229" s="14"/>
      <c r="V229" s="14"/>
      <c r="W229" s="33"/>
    </row>
    <row r="230" spans="1:23">
      <c r="A230" s="20" t="s">
        <v>43</v>
      </c>
      <c r="B230" s="12"/>
      <c r="C230" s="25"/>
      <c r="D230" s="14"/>
      <c r="E230" s="14"/>
      <c r="F230" s="14"/>
      <c r="G230" s="14"/>
      <c r="H230" s="14"/>
      <c r="I230" s="14"/>
      <c r="J230" s="14"/>
      <c r="K230" s="33"/>
      <c r="L230" s="12"/>
      <c r="M230" s="25"/>
      <c r="N230" s="14"/>
      <c r="O230" s="14"/>
      <c r="P230" s="14"/>
      <c r="Q230" s="14"/>
      <c r="R230" s="14"/>
      <c r="S230" s="14"/>
      <c r="T230" s="14"/>
      <c r="U230" s="14"/>
      <c r="V230" s="14"/>
      <c r="W230" s="33"/>
    </row>
    <row r="231" spans="1:23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15" t="str">
        <f>SUM(I227:I230)</f>
        <v>0</v>
      </c>
      <c r="J231" s="15" t="str">
        <f>SUM(J227:J230)</f>
        <v>0</v>
      </c>
      <c r="K231" s="34" t="str">
        <f>SUM(K227:K230)</f>
        <v>0</v>
      </c>
      <c r="L231" s="12"/>
      <c r="M231" s="26" t="str">
        <f>SUM(M227:M230)</f>
        <v>0</v>
      </c>
      <c r="N231" s="15" t="str">
        <f>SUM(N227:N230)</f>
        <v>0</v>
      </c>
      <c r="O231" s="15" t="str">
        <f>SUM(O227:O230)</f>
        <v>0</v>
      </c>
      <c r="P231" s="15" t="str">
        <f>SUM(P227:P230)</f>
        <v>0</v>
      </c>
      <c r="Q231" s="15" t="str">
        <f>SUM(Q227:Q230)</f>
        <v>0</v>
      </c>
      <c r="R231" s="15" t="str">
        <f>SUM(R227:R230)</f>
        <v>0</v>
      </c>
      <c r="S231" s="15" t="str">
        <f>SUM(S227:S230)</f>
        <v>0</v>
      </c>
      <c r="T231" s="15" t="str">
        <f>SUM(T227:T230)</f>
        <v>0</v>
      </c>
      <c r="U231" s="15" t="str">
        <f>SUM(U227:U230)</f>
        <v>0</v>
      </c>
      <c r="V231" s="15" t="str">
        <f>SUM(V227:V230)</f>
        <v>0</v>
      </c>
      <c r="W231" s="34" t="str">
        <f>SUM(W227:W230)</f>
        <v>0</v>
      </c>
    </row>
    <row r="232" spans="1:23">
      <c r="A232" s="18"/>
      <c r="B232" s="12"/>
      <c r="C232" s="24"/>
      <c r="D232" s="12"/>
      <c r="E232" s="12"/>
      <c r="F232" s="12"/>
      <c r="G232" s="12"/>
      <c r="H232" s="12"/>
      <c r="I232" s="12"/>
      <c r="J232" s="12"/>
      <c r="K232" s="32"/>
      <c r="L232" s="12"/>
      <c r="M232" s="24"/>
      <c r="N232" s="12"/>
      <c r="O232" s="12"/>
      <c r="P232" s="12"/>
      <c r="Q232" s="12"/>
      <c r="R232" s="12"/>
      <c r="S232" s="12"/>
      <c r="T232" s="12"/>
      <c r="U232" s="12"/>
      <c r="V232" s="12"/>
      <c r="W232" s="32"/>
    </row>
    <row r="233" spans="1:23">
      <c r="A233" s="21" t="s">
        <v>77</v>
      </c>
      <c r="B233" s="13"/>
      <c r="C233" s="27" t="str">
        <f>C140+C147+C154+C161+C168+C175+C182+C189+C196+C203+C210+C217+C224+C231</f>
        <v>0</v>
      </c>
      <c r="D233" s="16" t="str">
        <f>D140+D147+D154+D161+D168+D175+D182+D189+D196+D203+D210+D217+D224+D231</f>
        <v>0</v>
      </c>
      <c r="E233" s="16" t="str">
        <f>E140+E147+E154+E161+E168+E175+E182+E189+E196+E203+E210+E217+E224+E231</f>
        <v>0</v>
      </c>
      <c r="F233" s="16" t="str">
        <f>F140+F147+F154+F161+F168+F175+F182+F189+F196+F203+F210+F217+F224+F231</f>
        <v>0</v>
      </c>
      <c r="G233" s="16" t="str">
        <f>G140+G147+G154+G161+G168+G175+G182+G189+G196+G203+G210+G217+G224+G231</f>
        <v>0</v>
      </c>
      <c r="H233" s="16" t="str">
        <f>H140+H147+H154+H161+H168+H175+H182+H189+H196+H203+H210+H217+H224+H231</f>
        <v>0</v>
      </c>
      <c r="I233" s="16" t="str">
        <f>I140+I147+I154+I161+I168+I175+I182+I189+I196+I203+I210+I217+I224+I231</f>
        <v>0</v>
      </c>
      <c r="J233" s="16" t="str">
        <f>J140+J147+J154+J161+J168+J175+J182+J189+J196+J203+J210+J217+J224+J231</f>
        <v>0</v>
      </c>
      <c r="K233" s="35" t="str">
        <f>K140+K147+K154+K161+K168+K175+K182+K189+K196+K203+K210+K217+K224+K231</f>
        <v>0</v>
      </c>
      <c r="L233" s="13"/>
      <c r="M233" s="27" t="str">
        <f>M140+M147+M154+M161+M168+M175+M182+M189+M196+M203+M210+M217+M224+M231</f>
        <v>0</v>
      </c>
      <c r="N233" s="16" t="str">
        <f>N140+N147+N154+N161+N168+N175+N182+N189+N196+N203+N210+N217+N224+N231</f>
        <v>0</v>
      </c>
      <c r="O233" s="16" t="str">
        <f>O140+O147+O154+O161+O168+O175+O182+O189+O196+O203+O210+O217+O224+O231</f>
        <v>0</v>
      </c>
      <c r="P233" s="16" t="str">
        <f>P140+P147+P154+P161+P168+P175+P182+P189+P196+P203+P210+P217+P224+P231</f>
        <v>0</v>
      </c>
      <c r="Q233" s="16" t="str">
        <f>Q140+Q147+Q154+Q161+Q168+Q175+Q182+Q189+Q196+Q203+Q210+Q217+Q224+Q231</f>
        <v>0</v>
      </c>
      <c r="R233" s="16" t="str">
        <f>R140+R147+R154+R161+R168+R175+R182+R189+R196+R203+R210+R217+R224+R231</f>
        <v>0</v>
      </c>
      <c r="S233" s="16" t="str">
        <f>S140+S147+S154+S161+S168+S175+S182+S189+S196+S203+S210+S217+S224+S231</f>
        <v>0</v>
      </c>
      <c r="T233" s="16" t="str">
        <f>T140+T147+T154+T161+T168+T175+T182+T189+T196+T203+T210+T217+T224+T231</f>
        <v>0</v>
      </c>
      <c r="U233" s="16" t="str">
        <f>U140+U147+U154+U161+U168+U175+U182+U189+U196+U203+U210+U217+U224+U231</f>
        <v>0</v>
      </c>
      <c r="V233" s="16" t="str">
        <f>V140+V147+V154+V161+V168+V175+V182+V189+V196+V203+V210+V217+V224+V231</f>
        <v>0</v>
      </c>
      <c r="W233" s="35" t="str">
        <f>W140+W147+W154+W161+W168+W175+W182+W189+W196+W203+W210+W217+W224+W231</f>
        <v>0</v>
      </c>
    </row>
    <row r="234" spans="1:23">
      <c r="A234" s="18"/>
      <c r="B234" s="12"/>
      <c r="C234" s="24"/>
      <c r="D234" s="12"/>
      <c r="E234" s="12"/>
      <c r="F234" s="12"/>
      <c r="G234" s="12"/>
      <c r="H234" s="12"/>
      <c r="I234" s="12"/>
      <c r="J234" s="12"/>
      <c r="K234" s="32"/>
      <c r="L234" s="12"/>
      <c r="M234" s="24"/>
      <c r="N234" s="12"/>
      <c r="O234" s="12"/>
      <c r="P234" s="12"/>
      <c r="Q234" s="12"/>
      <c r="R234" s="12"/>
      <c r="S234" s="12"/>
      <c r="T234" s="12"/>
      <c r="U234" s="12"/>
      <c r="V234" s="12"/>
      <c r="W234" s="32"/>
    </row>
    <row r="235" spans="1:23">
      <c r="A235" s="19" t="s">
        <v>78</v>
      </c>
      <c r="B235" s="12"/>
      <c r="C235" s="24"/>
      <c r="D235" s="12"/>
      <c r="E235" s="12"/>
      <c r="F235" s="12"/>
      <c r="G235" s="12"/>
      <c r="H235" s="12"/>
      <c r="I235" s="12"/>
      <c r="J235" s="12"/>
      <c r="K235" s="32"/>
      <c r="L235" s="12"/>
      <c r="M235" s="24"/>
      <c r="N235" s="12"/>
      <c r="O235" s="12"/>
      <c r="P235" s="12"/>
      <c r="Q235" s="12"/>
      <c r="R235" s="12"/>
      <c r="S235" s="12"/>
      <c r="T235" s="12"/>
      <c r="U235" s="12"/>
      <c r="V235" s="12"/>
      <c r="W235" s="32"/>
    </row>
    <row r="236" spans="1:23">
      <c r="A236" s="20" t="s">
        <v>40</v>
      </c>
      <c r="B236" s="12"/>
      <c r="C236" s="25">
        <v>0</v>
      </c>
      <c r="D236" s="14">
        <v>0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33">
        <v>0</v>
      </c>
      <c r="L236" s="12"/>
      <c r="M236" s="25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33">
        <v>0</v>
      </c>
    </row>
    <row r="237" spans="1:23">
      <c r="A237" s="20" t="s">
        <v>41</v>
      </c>
      <c r="B237" s="12"/>
      <c r="C237" s="25">
        <v>0</v>
      </c>
      <c r="D237" s="14">
        <v>0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33">
        <v>0</v>
      </c>
      <c r="L237" s="12"/>
      <c r="M237" s="25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4">
        <v>0</v>
      </c>
      <c r="W237" s="33">
        <v>0</v>
      </c>
    </row>
    <row r="238" spans="1:23">
      <c r="A238" s="20" t="s">
        <v>42</v>
      </c>
      <c r="B238" s="12"/>
      <c r="C238" s="25">
        <v>0</v>
      </c>
      <c r="D238" s="14">
        <v>0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33">
        <v>0</v>
      </c>
      <c r="L238" s="12"/>
      <c r="M238" s="25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4">
        <v>0</v>
      </c>
      <c r="W238" s="33">
        <v>0</v>
      </c>
    </row>
    <row r="239" spans="1:23">
      <c r="A239" s="20" t="s">
        <v>43</v>
      </c>
      <c r="B239" s="12"/>
      <c r="C239" s="25">
        <v>0</v>
      </c>
      <c r="D239" s="14">
        <v>0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33">
        <v>0</v>
      </c>
      <c r="L239" s="12"/>
      <c r="M239" s="25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33">
        <v>0</v>
      </c>
    </row>
    <row r="240" spans="1:23">
      <c r="A240" s="19" t="s">
        <v>44</v>
      </c>
      <c r="B240" s="12"/>
      <c r="C240" s="26" t="str">
        <f>SUM(C236:C239)</f>
        <v>0</v>
      </c>
      <c r="D240" s="15" t="str">
        <f>SUM(D236:D239)</f>
        <v>0</v>
      </c>
      <c r="E240" s="15" t="str">
        <f>SUM(E236:E239)</f>
        <v>0</v>
      </c>
      <c r="F240" s="15" t="str">
        <f>SUM(F236:F239)</f>
        <v>0</v>
      </c>
      <c r="G240" s="15" t="str">
        <f>SUM(G236:G239)</f>
        <v>0</v>
      </c>
      <c r="H240" s="15" t="str">
        <f>SUM(H236:H239)</f>
        <v>0</v>
      </c>
      <c r="I240" s="15" t="str">
        <f>SUM(I236:I239)</f>
        <v>0</v>
      </c>
      <c r="J240" s="15" t="str">
        <f>SUM(J236:J239)</f>
        <v>0</v>
      </c>
      <c r="K240" s="34" t="str">
        <f>SUM(K236:K239)</f>
        <v>0</v>
      </c>
      <c r="L240" s="12"/>
      <c r="M240" s="26" t="str">
        <f>SUM(M236:M239)</f>
        <v>0</v>
      </c>
      <c r="N240" s="15" t="str">
        <f>SUM(N236:N239)</f>
        <v>0</v>
      </c>
      <c r="O240" s="15" t="str">
        <f>SUM(O236:O239)</f>
        <v>0</v>
      </c>
      <c r="P240" s="15" t="str">
        <f>SUM(P236:P239)</f>
        <v>0</v>
      </c>
      <c r="Q240" s="15" t="str">
        <f>SUM(Q236:Q239)</f>
        <v>0</v>
      </c>
      <c r="R240" s="15" t="str">
        <f>SUM(R236:R239)</f>
        <v>0</v>
      </c>
      <c r="S240" s="15" t="str">
        <f>SUM(S236:S239)</f>
        <v>0</v>
      </c>
      <c r="T240" s="15" t="str">
        <f>SUM(T236:T239)</f>
        <v>0</v>
      </c>
      <c r="U240" s="15" t="str">
        <f>SUM(U236:U239)</f>
        <v>0</v>
      </c>
      <c r="V240" s="15" t="str">
        <f>SUM(V236:V239)</f>
        <v>0</v>
      </c>
      <c r="W240" s="34" t="str">
        <f>SUM(W236:W239)</f>
        <v>0</v>
      </c>
    </row>
    <row r="241" spans="1:23">
      <c r="A241" s="18"/>
      <c r="B241" s="12"/>
      <c r="C241" s="24"/>
      <c r="D241" s="12"/>
      <c r="E241" s="12"/>
      <c r="F241" s="12"/>
      <c r="G241" s="12"/>
      <c r="H241" s="12"/>
      <c r="I241" s="12"/>
      <c r="J241" s="12"/>
      <c r="K241" s="32"/>
      <c r="L241" s="12"/>
      <c r="M241" s="24"/>
      <c r="N241" s="12"/>
      <c r="O241" s="12"/>
      <c r="P241" s="12"/>
      <c r="Q241" s="12"/>
      <c r="R241" s="12"/>
      <c r="S241" s="12"/>
      <c r="T241" s="12"/>
      <c r="U241" s="12"/>
      <c r="V241" s="12"/>
      <c r="W241" s="32"/>
    </row>
    <row r="242" spans="1:23">
      <c r="A242" s="19" t="s">
        <v>79</v>
      </c>
      <c r="B242" s="12"/>
      <c r="C242" s="24"/>
      <c r="D242" s="12"/>
      <c r="E242" s="12"/>
      <c r="F242" s="12"/>
      <c r="G242" s="12"/>
      <c r="H242" s="12"/>
      <c r="I242" s="12"/>
      <c r="J242" s="12"/>
      <c r="K242" s="32"/>
      <c r="L242" s="12"/>
      <c r="M242" s="24"/>
      <c r="N242" s="12"/>
      <c r="O242" s="12"/>
      <c r="P242" s="12"/>
      <c r="Q242" s="12"/>
      <c r="R242" s="12"/>
      <c r="S242" s="12"/>
      <c r="T242" s="12"/>
      <c r="U242" s="12"/>
      <c r="V242" s="12"/>
      <c r="W242" s="32"/>
    </row>
    <row r="243" spans="1:23">
      <c r="A243" s="20" t="s">
        <v>40</v>
      </c>
      <c r="B243" s="12"/>
      <c r="C243" s="25">
        <v>0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33">
        <v>0</v>
      </c>
      <c r="L243" s="12"/>
      <c r="M243" s="25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33">
        <v>0</v>
      </c>
    </row>
    <row r="244" spans="1:23">
      <c r="A244" s="20" t="s">
        <v>41</v>
      </c>
      <c r="B244" s="12"/>
      <c r="C244" s="25"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33">
        <v>0</v>
      </c>
      <c r="L244" s="12"/>
      <c r="M244" s="25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33">
        <v>0</v>
      </c>
    </row>
    <row r="245" spans="1:23">
      <c r="A245" s="20" t="s">
        <v>42</v>
      </c>
      <c r="B245" s="12"/>
      <c r="C245" s="25">
        <v>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33">
        <v>0</v>
      </c>
      <c r="L245" s="12"/>
      <c r="M245" s="25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33">
        <v>0</v>
      </c>
    </row>
    <row r="246" spans="1:23">
      <c r="A246" s="20" t="s">
        <v>43</v>
      </c>
      <c r="B246" s="12"/>
      <c r="C246" s="25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33">
        <v>0</v>
      </c>
      <c r="L246" s="12"/>
      <c r="M246" s="25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33">
        <v>0</v>
      </c>
    </row>
    <row r="247" spans="1:23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15" t="str">
        <f>SUM(I243:I246)</f>
        <v>0</v>
      </c>
      <c r="J247" s="15" t="str">
        <f>SUM(J243:J246)</f>
        <v>0</v>
      </c>
      <c r="K247" s="34" t="str">
        <f>SUM(K243:K246)</f>
        <v>0</v>
      </c>
      <c r="L247" s="12"/>
      <c r="M247" s="26" t="str">
        <f>SUM(M243:M246)</f>
        <v>0</v>
      </c>
      <c r="N247" s="15" t="str">
        <f>SUM(N243:N246)</f>
        <v>0</v>
      </c>
      <c r="O247" s="15" t="str">
        <f>SUM(O243:O246)</f>
        <v>0</v>
      </c>
      <c r="P247" s="15" t="str">
        <f>SUM(P243:P246)</f>
        <v>0</v>
      </c>
      <c r="Q247" s="15" t="str">
        <f>SUM(Q243:Q246)</f>
        <v>0</v>
      </c>
      <c r="R247" s="15" t="str">
        <f>SUM(R243:R246)</f>
        <v>0</v>
      </c>
      <c r="S247" s="15" t="str">
        <f>SUM(S243:S246)</f>
        <v>0</v>
      </c>
      <c r="T247" s="15" t="str">
        <f>SUM(T243:T246)</f>
        <v>0</v>
      </c>
      <c r="U247" s="15" t="str">
        <f>SUM(U243:U246)</f>
        <v>0</v>
      </c>
      <c r="V247" s="15" t="str">
        <f>SUM(V243:V246)</f>
        <v>0</v>
      </c>
      <c r="W247" s="34" t="str">
        <f>SUM(W243:W246)</f>
        <v>0</v>
      </c>
    </row>
    <row r="248" spans="1:23">
      <c r="A248" s="18"/>
      <c r="B248" s="12"/>
      <c r="C248" s="24"/>
      <c r="D248" s="12"/>
      <c r="E248" s="12"/>
      <c r="F248" s="12"/>
      <c r="G248" s="12"/>
      <c r="H248" s="12"/>
      <c r="I248" s="12"/>
      <c r="J248" s="12"/>
      <c r="K248" s="32"/>
      <c r="L248" s="12"/>
      <c r="M248" s="24"/>
      <c r="N248" s="12"/>
      <c r="O248" s="12"/>
      <c r="P248" s="12"/>
      <c r="Q248" s="12"/>
      <c r="R248" s="12"/>
      <c r="S248" s="12"/>
      <c r="T248" s="12"/>
      <c r="U248" s="12"/>
      <c r="V248" s="12"/>
      <c r="W248" s="32"/>
    </row>
    <row r="249" spans="1:23">
      <c r="A249" s="19" t="s">
        <v>80</v>
      </c>
      <c r="B249" s="12"/>
      <c r="C249" s="24"/>
      <c r="D249" s="12"/>
      <c r="E249" s="12"/>
      <c r="F249" s="12"/>
      <c r="G249" s="12"/>
      <c r="H249" s="12"/>
      <c r="I249" s="12"/>
      <c r="J249" s="12"/>
      <c r="K249" s="32"/>
      <c r="L249" s="12"/>
      <c r="M249" s="24"/>
      <c r="N249" s="12"/>
      <c r="O249" s="12"/>
      <c r="P249" s="12"/>
      <c r="Q249" s="12"/>
      <c r="R249" s="12"/>
      <c r="S249" s="12"/>
      <c r="T249" s="12"/>
      <c r="U249" s="12"/>
      <c r="V249" s="12"/>
      <c r="W249" s="32"/>
    </row>
    <row r="250" spans="1:23">
      <c r="A250" s="20" t="s">
        <v>81</v>
      </c>
      <c r="B250" s="12"/>
      <c r="C250" s="24"/>
      <c r="D250" s="12"/>
      <c r="E250" s="12"/>
      <c r="F250" s="12"/>
      <c r="G250" s="12"/>
      <c r="H250" s="12"/>
      <c r="I250" s="12"/>
      <c r="J250" s="12"/>
      <c r="K250" s="32"/>
      <c r="L250" s="12"/>
      <c r="M250" s="24"/>
      <c r="N250" s="12"/>
      <c r="O250" s="12"/>
      <c r="P250" s="12"/>
      <c r="Q250" s="12"/>
      <c r="R250" s="12"/>
      <c r="S250" s="12"/>
      <c r="T250" s="12"/>
      <c r="U250" s="12"/>
      <c r="V250" s="12"/>
      <c r="W250" s="32"/>
    </row>
    <row r="251" spans="1:23">
      <c r="A251" s="20" t="s">
        <v>82</v>
      </c>
      <c r="B251" s="12"/>
      <c r="C251" s="24"/>
      <c r="D251" s="12"/>
      <c r="E251" s="12"/>
      <c r="F251" s="12"/>
      <c r="G251" s="12"/>
      <c r="H251" s="12"/>
      <c r="I251" s="12"/>
      <c r="J251" s="12"/>
      <c r="K251" s="32"/>
      <c r="L251" s="12"/>
      <c r="M251" s="24"/>
      <c r="N251" s="12"/>
      <c r="O251" s="12"/>
      <c r="P251" s="12"/>
      <c r="Q251" s="12"/>
      <c r="R251" s="12"/>
      <c r="S251" s="12"/>
      <c r="T251" s="12"/>
      <c r="U251" s="12"/>
      <c r="V251" s="12"/>
      <c r="W251" s="32"/>
    </row>
    <row r="252" spans="1:23">
      <c r="A252" s="20" t="s">
        <v>83</v>
      </c>
      <c r="B252" s="12"/>
      <c r="C252" s="24"/>
      <c r="D252" s="12"/>
      <c r="E252" s="12"/>
      <c r="F252" s="12"/>
      <c r="G252" s="12"/>
      <c r="H252" s="12"/>
      <c r="I252" s="12"/>
      <c r="J252" s="12"/>
      <c r="K252" s="32"/>
      <c r="L252" s="12"/>
      <c r="M252" s="24"/>
      <c r="N252" s="12"/>
      <c r="O252" s="12"/>
      <c r="P252" s="12"/>
      <c r="Q252" s="12"/>
      <c r="R252" s="12"/>
      <c r="S252" s="12"/>
      <c r="T252" s="12"/>
      <c r="U252" s="12"/>
      <c r="V252" s="12"/>
      <c r="W252" s="32"/>
    </row>
    <row r="253" spans="1:23">
      <c r="A253" s="20" t="s">
        <v>84</v>
      </c>
      <c r="B253" s="12"/>
      <c r="C253" s="24"/>
      <c r="D253" s="12"/>
      <c r="E253" s="12"/>
      <c r="F253" s="12"/>
      <c r="G253" s="12"/>
      <c r="H253" s="12"/>
      <c r="I253" s="12"/>
      <c r="J253" s="12"/>
      <c r="K253" s="32"/>
      <c r="L253" s="12"/>
      <c r="M253" s="24"/>
      <c r="N253" s="12"/>
      <c r="O253" s="12"/>
      <c r="P253" s="12"/>
      <c r="Q253" s="12"/>
      <c r="R253" s="12"/>
      <c r="S253" s="12"/>
      <c r="T253" s="12"/>
      <c r="U253" s="12"/>
      <c r="V253" s="12"/>
      <c r="W253" s="32"/>
    </row>
    <row r="254" spans="1:23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15" t="str">
        <f>SUM(I250:I253)</f>
        <v>0</v>
      </c>
      <c r="J254" s="15" t="str">
        <f>SUM(J250:J253)</f>
        <v>0</v>
      </c>
      <c r="K254" s="34" t="str">
        <f>SUM(K250:K253)</f>
        <v>0</v>
      </c>
      <c r="L254" s="12"/>
      <c r="M254" s="26" t="str">
        <f>SUM(M250:M253)</f>
        <v>0</v>
      </c>
      <c r="N254" s="15" t="str">
        <f>SUM(N250:N253)</f>
        <v>0</v>
      </c>
      <c r="O254" s="15" t="str">
        <f>SUM(O250:O253)</f>
        <v>0</v>
      </c>
      <c r="P254" s="15" t="str">
        <f>SUM(P250:P253)</f>
        <v>0</v>
      </c>
      <c r="Q254" s="15" t="str">
        <f>SUM(Q250:Q253)</f>
        <v>0</v>
      </c>
      <c r="R254" s="15" t="str">
        <f>SUM(R250:R253)</f>
        <v>0</v>
      </c>
      <c r="S254" s="15" t="str">
        <f>SUM(S250:S253)</f>
        <v>0</v>
      </c>
      <c r="T254" s="15" t="str">
        <f>SUM(T250:T253)</f>
        <v>0</v>
      </c>
      <c r="U254" s="15" t="str">
        <f>SUM(U250:U253)</f>
        <v>0</v>
      </c>
      <c r="V254" s="15" t="str">
        <f>SUM(V250:V253)</f>
        <v>0</v>
      </c>
      <c r="W254" s="34" t="str">
        <f>SUM(W250:W253)</f>
        <v>0</v>
      </c>
    </row>
    <row r="255" spans="1:23">
      <c r="A255" s="18"/>
      <c r="B255" s="12"/>
      <c r="C255" s="24"/>
      <c r="D255" s="12"/>
      <c r="E255" s="12"/>
      <c r="F255" s="12"/>
      <c r="G255" s="12"/>
      <c r="H255" s="12"/>
      <c r="I255" s="12"/>
      <c r="J255" s="12"/>
      <c r="K255" s="32"/>
      <c r="L255" s="12"/>
      <c r="M255" s="24"/>
      <c r="N255" s="12"/>
      <c r="O255" s="12"/>
      <c r="P255" s="12"/>
      <c r="Q255" s="12"/>
      <c r="R255" s="12"/>
      <c r="S255" s="12"/>
      <c r="T255" s="12"/>
      <c r="U255" s="12"/>
      <c r="V255" s="12"/>
      <c r="W255" s="32"/>
    </row>
    <row r="256" spans="1:23">
      <c r="A256" s="19" t="s">
        <v>85</v>
      </c>
      <c r="B256" s="12"/>
      <c r="C256" s="24"/>
      <c r="D256" s="12"/>
      <c r="E256" s="12"/>
      <c r="F256" s="12"/>
      <c r="G256" s="12"/>
      <c r="H256" s="12"/>
      <c r="I256" s="12"/>
      <c r="J256" s="12"/>
      <c r="K256" s="32"/>
      <c r="L256" s="12"/>
      <c r="M256" s="24"/>
      <c r="N256" s="12"/>
      <c r="O256" s="12"/>
      <c r="P256" s="12"/>
      <c r="Q256" s="12"/>
      <c r="R256" s="12"/>
      <c r="S256" s="12"/>
      <c r="T256" s="12"/>
      <c r="U256" s="12"/>
      <c r="V256" s="12"/>
      <c r="W256" s="32"/>
    </row>
    <row r="257" spans="1:23">
      <c r="A257" s="20" t="s">
        <v>40</v>
      </c>
      <c r="B257" s="12"/>
      <c r="C257" s="25"/>
      <c r="D257" s="14"/>
      <c r="E257" s="14"/>
      <c r="F257" s="14"/>
      <c r="G257" s="14"/>
      <c r="H257" s="14"/>
      <c r="I257" s="14"/>
      <c r="J257" s="14"/>
      <c r="K257" s="33"/>
      <c r="L257" s="12"/>
      <c r="M257" s="25"/>
      <c r="N257" s="14"/>
      <c r="O257" s="14"/>
      <c r="P257" s="14"/>
      <c r="Q257" s="14"/>
      <c r="R257" s="14"/>
      <c r="S257" s="14"/>
      <c r="T257" s="14"/>
      <c r="U257" s="14"/>
      <c r="V257" s="14"/>
      <c r="W257" s="33"/>
    </row>
    <row r="258" spans="1:23">
      <c r="A258" s="20" t="s">
        <v>41</v>
      </c>
      <c r="B258" s="12"/>
      <c r="C258" s="25"/>
      <c r="D258" s="14"/>
      <c r="E258" s="14"/>
      <c r="F258" s="14"/>
      <c r="G258" s="14"/>
      <c r="H258" s="14"/>
      <c r="I258" s="14"/>
      <c r="J258" s="14"/>
      <c r="K258" s="33"/>
      <c r="L258" s="12"/>
      <c r="M258" s="25"/>
      <c r="N258" s="14"/>
      <c r="O258" s="14"/>
      <c r="P258" s="14"/>
      <c r="Q258" s="14"/>
      <c r="R258" s="14"/>
      <c r="S258" s="14"/>
      <c r="T258" s="14"/>
      <c r="U258" s="14"/>
      <c r="V258" s="14"/>
      <c r="W258" s="33"/>
    </row>
    <row r="259" spans="1:23">
      <c r="A259" s="20" t="s">
        <v>42</v>
      </c>
      <c r="B259" s="12"/>
      <c r="C259" s="25"/>
      <c r="D259" s="14"/>
      <c r="E259" s="14"/>
      <c r="F259" s="14"/>
      <c r="G259" s="14"/>
      <c r="H259" s="14"/>
      <c r="I259" s="14"/>
      <c r="J259" s="14"/>
      <c r="K259" s="33"/>
      <c r="L259" s="12"/>
      <c r="M259" s="25"/>
      <c r="N259" s="14"/>
      <c r="O259" s="14"/>
      <c r="P259" s="14"/>
      <c r="Q259" s="14"/>
      <c r="R259" s="14"/>
      <c r="S259" s="14"/>
      <c r="T259" s="14"/>
      <c r="U259" s="14"/>
      <c r="V259" s="14"/>
      <c r="W259" s="33"/>
    </row>
    <row r="260" spans="1:23">
      <c r="A260" s="20" t="s">
        <v>43</v>
      </c>
      <c r="B260" s="12"/>
      <c r="C260" s="25"/>
      <c r="D260" s="14"/>
      <c r="E260" s="14"/>
      <c r="F260" s="14"/>
      <c r="G260" s="14"/>
      <c r="H260" s="14"/>
      <c r="I260" s="14"/>
      <c r="J260" s="14"/>
      <c r="K260" s="33"/>
      <c r="L260" s="12"/>
      <c r="M260" s="25"/>
      <c r="N260" s="14"/>
      <c r="O260" s="14"/>
      <c r="P260" s="14"/>
      <c r="Q260" s="14"/>
      <c r="R260" s="14"/>
      <c r="S260" s="14"/>
      <c r="T260" s="14"/>
      <c r="U260" s="14"/>
      <c r="V260" s="14"/>
      <c r="W260" s="33"/>
    </row>
    <row r="261" spans="1:23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15" t="str">
        <f>SUM(I257:I260)</f>
        <v>0</v>
      </c>
      <c r="J261" s="15" t="str">
        <f>SUM(J257:J260)</f>
        <v>0</v>
      </c>
      <c r="K261" s="34" t="str">
        <f>SUM(K257:K260)</f>
        <v>0</v>
      </c>
      <c r="L261" s="12"/>
      <c r="M261" s="26" t="str">
        <f>SUM(M257:M260)</f>
        <v>0</v>
      </c>
      <c r="N261" s="15" t="str">
        <f>SUM(N257:N260)</f>
        <v>0</v>
      </c>
      <c r="O261" s="15" t="str">
        <f>SUM(O257:O260)</f>
        <v>0</v>
      </c>
      <c r="P261" s="15" t="str">
        <f>SUM(P257:P260)</f>
        <v>0</v>
      </c>
      <c r="Q261" s="15" t="str">
        <f>SUM(Q257:Q260)</f>
        <v>0</v>
      </c>
      <c r="R261" s="15" t="str">
        <f>SUM(R257:R260)</f>
        <v>0</v>
      </c>
      <c r="S261" s="15" t="str">
        <f>SUM(S257:S260)</f>
        <v>0</v>
      </c>
      <c r="T261" s="15" t="str">
        <f>SUM(T257:T260)</f>
        <v>0</v>
      </c>
      <c r="U261" s="15" t="str">
        <f>SUM(U257:U260)</f>
        <v>0</v>
      </c>
      <c r="V261" s="15" t="str">
        <f>SUM(V257:V260)</f>
        <v>0</v>
      </c>
      <c r="W261" s="34" t="str">
        <f>SUM(W257:W260)</f>
        <v>0</v>
      </c>
    </row>
    <row r="262" spans="1:23">
      <c r="A262" s="18"/>
      <c r="B262" s="12"/>
      <c r="C262" s="24"/>
      <c r="D262" s="12"/>
      <c r="E262" s="12"/>
      <c r="F262" s="12"/>
      <c r="G262" s="12"/>
      <c r="H262" s="12"/>
      <c r="I262" s="12"/>
      <c r="J262" s="12"/>
      <c r="K262" s="32"/>
      <c r="L262" s="12"/>
      <c r="M262" s="24"/>
      <c r="N262" s="12"/>
      <c r="O262" s="12"/>
      <c r="P262" s="12"/>
      <c r="Q262" s="12"/>
      <c r="R262" s="12"/>
      <c r="S262" s="12"/>
      <c r="T262" s="12"/>
      <c r="U262" s="12"/>
      <c r="V262" s="12"/>
      <c r="W262" s="32"/>
    </row>
    <row r="263" spans="1:23">
      <c r="A263" s="19" t="s">
        <v>86</v>
      </c>
      <c r="B263" s="12"/>
      <c r="C263" s="24"/>
      <c r="D263" s="12"/>
      <c r="E263" s="12"/>
      <c r="F263" s="12"/>
      <c r="G263" s="12"/>
      <c r="H263" s="12"/>
      <c r="I263" s="12"/>
      <c r="J263" s="12"/>
      <c r="K263" s="32"/>
      <c r="L263" s="12"/>
      <c r="M263" s="24"/>
      <c r="N263" s="12"/>
      <c r="O263" s="12"/>
      <c r="P263" s="12"/>
      <c r="Q263" s="12"/>
      <c r="R263" s="12"/>
      <c r="S263" s="12"/>
      <c r="T263" s="12"/>
      <c r="U263" s="12"/>
      <c r="V263" s="12"/>
      <c r="W263" s="32"/>
    </row>
    <row r="264" spans="1:23">
      <c r="A264" s="20" t="s">
        <v>40</v>
      </c>
      <c r="B264" s="12"/>
      <c r="C264" s="25"/>
      <c r="D264" s="14"/>
      <c r="E264" s="14"/>
      <c r="F264" s="14"/>
      <c r="G264" s="14"/>
      <c r="H264" s="14"/>
      <c r="I264" s="14"/>
      <c r="J264" s="14"/>
      <c r="K264" s="33"/>
      <c r="L264" s="12"/>
      <c r="M264" s="25"/>
      <c r="N264" s="14"/>
      <c r="O264" s="14"/>
      <c r="P264" s="14"/>
      <c r="Q264" s="14"/>
      <c r="R264" s="14"/>
      <c r="S264" s="14"/>
      <c r="T264" s="14"/>
      <c r="U264" s="14"/>
      <c r="V264" s="14"/>
      <c r="W264" s="33"/>
    </row>
    <row r="265" spans="1:23">
      <c r="A265" s="20" t="s">
        <v>41</v>
      </c>
      <c r="B265" s="12"/>
      <c r="C265" s="25"/>
      <c r="D265" s="14"/>
      <c r="E265" s="14"/>
      <c r="F265" s="14"/>
      <c r="G265" s="14"/>
      <c r="H265" s="14"/>
      <c r="I265" s="14"/>
      <c r="J265" s="14"/>
      <c r="K265" s="33"/>
      <c r="L265" s="12"/>
      <c r="M265" s="25"/>
      <c r="N265" s="14"/>
      <c r="O265" s="14"/>
      <c r="P265" s="14"/>
      <c r="Q265" s="14"/>
      <c r="R265" s="14"/>
      <c r="S265" s="14"/>
      <c r="T265" s="14"/>
      <c r="U265" s="14"/>
      <c r="V265" s="14"/>
      <c r="W265" s="33"/>
    </row>
    <row r="266" spans="1:23">
      <c r="A266" s="20" t="s">
        <v>42</v>
      </c>
      <c r="B266" s="12"/>
      <c r="C266" s="25"/>
      <c r="D266" s="14"/>
      <c r="E266" s="14"/>
      <c r="F266" s="14"/>
      <c r="G266" s="14"/>
      <c r="H266" s="14"/>
      <c r="I266" s="14"/>
      <c r="J266" s="14"/>
      <c r="K266" s="33"/>
      <c r="L266" s="12"/>
      <c r="M266" s="25"/>
      <c r="N266" s="14"/>
      <c r="O266" s="14"/>
      <c r="P266" s="14"/>
      <c r="Q266" s="14"/>
      <c r="R266" s="14"/>
      <c r="S266" s="14"/>
      <c r="T266" s="14"/>
      <c r="U266" s="14"/>
      <c r="V266" s="14"/>
      <c r="W266" s="33"/>
    </row>
    <row r="267" spans="1:23">
      <c r="A267" s="20" t="s">
        <v>43</v>
      </c>
      <c r="B267" s="12"/>
      <c r="C267" s="25"/>
      <c r="D267" s="14"/>
      <c r="E267" s="14"/>
      <c r="F267" s="14"/>
      <c r="G267" s="14"/>
      <c r="H267" s="14"/>
      <c r="I267" s="14"/>
      <c r="J267" s="14"/>
      <c r="K267" s="33"/>
      <c r="L267" s="12"/>
      <c r="M267" s="25"/>
      <c r="N267" s="14"/>
      <c r="O267" s="14"/>
      <c r="P267" s="14"/>
      <c r="Q267" s="14"/>
      <c r="R267" s="14"/>
      <c r="S267" s="14"/>
      <c r="T267" s="14"/>
      <c r="U267" s="14"/>
      <c r="V267" s="14"/>
      <c r="W267" s="33"/>
    </row>
    <row r="268" spans="1:23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15" t="str">
        <f>SUM(I264:I267)</f>
        <v>0</v>
      </c>
      <c r="J268" s="15" t="str">
        <f>SUM(J264:J267)</f>
        <v>0</v>
      </c>
      <c r="K268" s="34" t="str">
        <f>SUM(K264:K267)</f>
        <v>0</v>
      </c>
      <c r="L268" s="12"/>
      <c r="M268" s="26" t="str">
        <f>SUM(M264:M267)</f>
        <v>0</v>
      </c>
      <c r="N268" s="15" t="str">
        <f>SUM(N264:N267)</f>
        <v>0</v>
      </c>
      <c r="O268" s="15" t="str">
        <f>SUM(O264:O267)</f>
        <v>0</v>
      </c>
      <c r="P268" s="15" t="str">
        <f>SUM(P264:P267)</f>
        <v>0</v>
      </c>
      <c r="Q268" s="15" t="str">
        <f>SUM(Q264:Q267)</f>
        <v>0</v>
      </c>
      <c r="R268" s="15" t="str">
        <f>SUM(R264:R267)</f>
        <v>0</v>
      </c>
      <c r="S268" s="15" t="str">
        <f>SUM(S264:S267)</f>
        <v>0</v>
      </c>
      <c r="T268" s="15" t="str">
        <f>SUM(T264:T267)</f>
        <v>0</v>
      </c>
      <c r="U268" s="15" t="str">
        <f>SUM(U264:U267)</f>
        <v>0</v>
      </c>
      <c r="V268" s="15" t="str">
        <f>SUM(V264:V267)</f>
        <v>0</v>
      </c>
      <c r="W268" s="34" t="str">
        <f>SUM(W264:W267)</f>
        <v>0</v>
      </c>
    </row>
    <row r="269" spans="1:23">
      <c r="A269" s="18"/>
      <c r="B269" s="12"/>
      <c r="C269" s="24"/>
      <c r="D269" s="12"/>
      <c r="E269" s="12"/>
      <c r="F269" s="12"/>
      <c r="G269" s="12"/>
      <c r="H269" s="12"/>
      <c r="I269" s="12"/>
      <c r="J269" s="12"/>
      <c r="K269" s="32"/>
      <c r="L269" s="12"/>
      <c r="M269" s="24"/>
      <c r="N269" s="12"/>
      <c r="O269" s="12"/>
      <c r="P269" s="12"/>
      <c r="Q269" s="12"/>
      <c r="R269" s="12"/>
      <c r="S269" s="12"/>
      <c r="T269" s="12"/>
      <c r="U269" s="12"/>
      <c r="V269" s="12"/>
      <c r="W269" s="32"/>
    </row>
    <row r="270" spans="1:23">
      <c r="A270" s="19" t="s">
        <v>87</v>
      </c>
      <c r="B270" s="12"/>
      <c r="C270" s="24"/>
      <c r="D270" s="12"/>
      <c r="E270" s="12"/>
      <c r="F270" s="12"/>
      <c r="G270" s="12"/>
      <c r="H270" s="12"/>
      <c r="I270" s="12"/>
      <c r="J270" s="12"/>
      <c r="K270" s="32"/>
      <c r="L270" s="12"/>
      <c r="M270" s="24"/>
      <c r="N270" s="12"/>
      <c r="O270" s="12"/>
      <c r="P270" s="12"/>
      <c r="Q270" s="12"/>
      <c r="R270" s="12"/>
      <c r="S270" s="12"/>
      <c r="T270" s="12"/>
      <c r="U270" s="12"/>
      <c r="V270" s="12"/>
      <c r="W270" s="32"/>
    </row>
    <row r="271" spans="1:23">
      <c r="A271" s="20" t="s">
        <v>40</v>
      </c>
      <c r="B271" s="12"/>
      <c r="C271" s="25"/>
      <c r="D271" s="14"/>
      <c r="E271" s="14"/>
      <c r="F271" s="14"/>
      <c r="G271" s="14"/>
      <c r="H271" s="14"/>
      <c r="I271" s="14"/>
      <c r="J271" s="14"/>
      <c r="K271" s="33"/>
      <c r="L271" s="12"/>
      <c r="M271" s="25"/>
      <c r="N271" s="14"/>
      <c r="O271" s="14"/>
      <c r="P271" s="14"/>
      <c r="Q271" s="14"/>
      <c r="R271" s="14"/>
      <c r="S271" s="14"/>
      <c r="T271" s="14"/>
      <c r="U271" s="14"/>
      <c r="V271" s="14"/>
      <c r="W271" s="33"/>
    </row>
    <row r="272" spans="1:23">
      <c r="A272" s="20" t="s">
        <v>41</v>
      </c>
      <c r="B272" s="12"/>
      <c r="C272" s="25"/>
      <c r="D272" s="14"/>
      <c r="E272" s="14"/>
      <c r="F272" s="14"/>
      <c r="G272" s="14"/>
      <c r="H272" s="14"/>
      <c r="I272" s="14"/>
      <c r="J272" s="14"/>
      <c r="K272" s="33"/>
      <c r="L272" s="12"/>
      <c r="M272" s="25"/>
      <c r="N272" s="14"/>
      <c r="O272" s="14"/>
      <c r="P272" s="14"/>
      <c r="Q272" s="14"/>
      <c r="R272" s="14"/>
      <c r="S272" s="14"/>
      <c r="T272" s="14"/>
      <c r="U272" s="14"/>
      <c r="V272" s="14"/>
      <c r="W272" s="33"/>
    </row>
    <row r="273" spans="1:23">
      <c r="A273" s="20" t="s">
        <v>42</v>
      </c>
      <c r="B273" s="12"/>
      <c r="C273" s="25"/>
      <c r="D273" s="14"/>
      <c r="E273" s="14"/>
      <c r="F273" s="14"/>
      <c r="G273" s="14"/>
      <c r="H273" s="14"/>
      <c r="I273" s="14"/>
      <c r="J273" s="14"/>
      <c r="K273" s="33"/>
      <c r="L273" s="12"/>
      <c r="M273" s="25"/>
      <c r="N273" s="14"/>
      <c r="O273" s="14"/>
      <c r="P273" s="14"/>
      <c r="Q273" s="14"/>
      <c r="R273" s="14"/>
      <c r="S273" s="14"/>
      <c r="T273" s="14"/>
      <c r="U273" s="14"/>
      <c r="V273" s="14"/>
      <c r="W273" s="33"/>
    </row>
    <row r="274" spans="1:23">
      <c r="A274" s="20" t="s">
        <v>43</v>
      </c>
      <c r="B274" s="12"/>
      <c r="C274" s="25"/>
      <c r="D274" s="14"/>
      <c r="E274" s="14"/>
      <c r="F274" s="14"/>
      <c r="G274" s="14"/>
      <c r="H274" s="14"/>
      <c r="I274" s="14"/>
      <c r="J274" s="14"/>
      <c r="K274" s="33"/>
      <c r="L274" s="12"/>
      <c r="M274" s="25"/>
      <c r="N274" s="14"/>
      <c r="O274" s="14"/>
      <c r="P274" s="14"/>
      <c r="Q274" s="14"/>
      <c r="R274" s="14"/>
      <c r="S274" s="14"/>
      <c r="T274" s="14"/>
      <c r="U274" s="14"/>
      <c r="V274" s="14"/>
      <c r="W274" s="33"/>
    </row>
    <row r="275" spans="1:23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15" t="str">
        <f>SUM(I271:I274)</f>
        <v>0</v>
      </c>
      <c r="J275" s="15" t="str">
        <f>SUM(J271:J274)</f>
        <v>0</v>
      </c>
      <c r="K275" s="34" t="str">
        <f>SUM(K271:K274)</f>
        <v>0</v>
      </c>
      <c r="L275" s="12"/>
      <c r="M275" s="26" t="str">
        <f>SUM(M271:M274)</f>
        <v>0</v>
      </c>
      <c r="N275" s="15" t="str">
        <f>SUM(N271:N274)</f>
        <v>0</v>
      </c>
      <c r="O275" s="15" t="str">
        <f>SUM(O271:O274)</f>
        <v>0</v>
      </c>
      <c r="P275" s="15" t="str">
        <f>SUM(P271:P274)</f>
        <v>0</v>
      </c>
      <c r="Q275" s="15" t="str">
        <f>SUM(Q271:Q274)</f>
        <v>0</v>
      </c>
      <c r="R275" s="15" t="str">
        <f>SUM(R271:R274)</f>
        <v>0</v>
      </c>
      <c r="S275" s="15" t="str">
        <f>SUM(S271:S274)</f>
        <v>0</v>
      </c>
      <c r="T275" s="15" t="str">
        <f>SUM(T271:T274)</f>
        <v>0</v>
      </c>
      <c r="U275" s="15" t="str">
        <f>SUM(U271:U274)</f>
        <v>0</v>
      </c>
      <c r="V275" s="15" t="str">
        <f>SUM(V271:V274)</f>
        <v>0</v>
      </c>
      <c r="W275" s="34" t="str">
        <f>SUM(W271:W274)</f>
        <v>0</v>
      </c>
    </row>
    <row r="276" spans="1:23">
      <c r="A276" s="18"/>
      <c r="B276" s="12"/>
      <c r="C276" s="24"/>
      <c r="D276" s="12"/>
      <c r="E276" s="12"/>
      <c r="F276" s="12"/>
      <c r="G276" s="12"/>
      <c r="H276" s="12"/>
      <c r="I276" s="12"/>
      <c r="J276" s="12"/>
      <c r="K276" s="32"/>
      <c r="L276" s="12"/>
      <c r="M276" s="24"/>
      <c r="N276" s="12"/>
      <c r="O276" s="12"/>
      <c r="P276" s="12"/>
      <c r="Q276" s="12"/>
      <c r="R276" s="12"/>
      <c r="S276" s="12"/>
      <c r="T276" s="12"/>
      <c r="U276" s="12"/>
      <c r="V276" s="12"/>
      <c r="W276" s="32"/>
    </row>
    <row r="277" spans="1:23">
      <c r="A277" s="19" t="s">
        <v>88</v>
      </c>
      <c r="B277" s="12"/>
      <c r="C277" s="24"/>
      <c r="D277" s="12"/>
      <c r="E277" s="12"/>
      <c r="F277" s="12"/>
      <c r="G277" s="12"/>
      <c r="H277" s="12"/>
      <c r="I277" s="12"/>
      <c r="J277" s="12"/>
      <c r="K277" s="32"/>
      <c r="L277" s="12"/>
      <c r="M277" s="24"/>
      <c r="N277" s="12"/>
      <c r="O277" s="12"/>
      <c r="P277" s="12"/>
      <c r="Q277" s="12"/>
      <c r="R277" s="12"/>
      <c r="S277" s="12"/>
      <c r="T277" s="12"/>
      <c r="U277" s="12"/>
      <c r="V277" s="12"/>
      <c r="W277" s="32"/>
    </row>
    <row r="278" spans="1:23">
      <c r="A278" s="20" t="s">
        <v>40</v>
      </c>
      <c r="B278" s="12"/>
      <c r="C278" s="25"/>
      <c r="D278" s="14"/>
      <c r="E278" s="14"/>
      <c r="F278" s="14"/>
      <c r="G278" s="14"/>
      <c r="H278" s="14"/>
      <c r="I278" s="14"/>
      <c r="J278" s="14"/>
      <c r="K278" s="33"/>
      <c r="L278" s="12"/>
      <c r="M278" s="25"/>
      <c r="N278" s="14"/>
      <c r="O278" s="14"/>
      <c r="P278" s="14"/>
      <c r="Q278" s="14"/>
      <c r="R278" s="14"/>
      <c r="S278" s="14"/>
      <c r="T278" s="14"/>
      <c r="U278" s="14"/>
      <c r="V278" s="14"/>
      <c r="W278" s="33"/>
    </row>
    <row r="279" spans="1:23">
      <c r="A279" s="20" t="s">
        <v>41</v>
      </c>
      <c r="B279" s="12"/>
      <c r="C279" s="25"/>
      <c r="D279" s="14"/>
      <c r="E279" s="14"/>
      <c r="F279" s="14"/>
      <c r="G279" s="14"/>
      <c r="H279" s="14"/>
      <c r="I279" s="14"/>
      <c r="J279" s="14"/>
      <c r="K279" s="33"/>
      <c r="L279" s="12"/>
      <c r="M279" s="25"/>
      <c r="N279" s="14"/>
      <c r="O279" s="14"/>
      <c r="P279" s="14"/>
      <c r="Q279" s="14"/>
      <c r="R279" s="14"/>
      <c r="S279" s="14"/>
      <c r="T279" s="14"/>
      <c r="U279" s="14"/>
      <c r="V279" s="14"/>
      <c r="W279" s="33"/>
    </row>
    <row r="280" spans="1:23">
      <c r="A280" s="20" t="s">
        <v>42</v>
      </c>
      <c r="B280" s="12"/>
      <c r="C280" s="25"/>
      <c r="D280" s="14"/>
      <c r="E280" s="14"/>
      <c r="F280" s="14"/>
      <c r="G280" s="14"/>
      <c r="H280" s="14"/>
      <c r="I280" s="14"/>
      <c r="J280" s="14"/>
      <c r="K280" s="33"/>
      <c r="L280" s="12"/>
      <c r="M280" s="25"/>
      <c r="N280" s="14"/>
      <c r="O280" s="14"/>
      <c r="P280" s="14"/>
      <c r="Q280" s="14"/>
      <c r="R280" s="14"/>
      <c r="S280" s="14"/>
      <c r="T280" s="14"/>
      <c r="U280" s="14"/>
      <c r="V280" s="14"/>
      <c r="W280" s="33"/>
    </row>
    <row r="281" spans="1:23">
      <c r="A281" s="20" t="s">
        <v>43</v>
      </c>
      <c r="B281" s="12"/>
      <c r="C281" s="25"/>
      <c r="D281" s="14"/>
      <c r="E281" s="14"/>
      <c r="F281" s="14"/>
      <c r="G281" s="14"/>
      <c r="H281" s="14"/>
      <c r="I281" s="14"/>
      <c r="J281" s="14"/>
      <c r="K281" s="33"/>
      <c r="L281" s="12"/>
      <c r="M281" s="25"/>
      <c r="N281" s="14"/>
      <c r="O281" s="14"/>
      <c r="P281" s="14"/>
      <c r="Q281" s="14"/>
      <c r="R281" s="14"/>
      <c r="S281" s="14"/>
      <c r="T281" s="14"/>
      <c r="U281" s="14"/>
      <c r="V281" s="14"/>
      <c r="W281" s="33"/>
    </row>
    <row r="282" spans="1:23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15" t="str">
        <f>SUM(I278:I281)</f>
        <v>0</v>
      </c>
      <c r="J282" s="15" t="str">
        <f>SUM(J278:J281)</f>
        <v>0</v>
      </c>
      <c r="K282" s="34" t="str">
        <f>SUM(K278:K281)</f>
        <v>0</v>
      </c>
      <c r="L282" s="12"/>
      <c r="M282" s="26" t="str">
        <f>SUM(M278:M281)</f>
        <v>0</v>
      </c>
      <c r="N282" s="15" t="str">
        <f>SUM(N278:N281)</f>
        <v>0</v>
      </c>
      <c r="O282" s="15" t="str">
        <f>SUM(O278:O281)</f>
        <v>0</v>
      </c>
      <c r="P282" s="15" t="str">
        <f>SUM(P278:P281)</f>
        <v>0</v>
      </c>
      <c r="Q282" s="15" t="str">
        <f>SUM(Q278:Q281)</f>
        <v>0</v>
      </c>
      <c r="R282" s="15" t="str">
        <f>SUM(R278:R281)</f>
        <v>0</v>
      </c>
      <c r="S282" s="15" t="str">
        <f>SUM(S278:S281)</f>
        <v>0</v>
      </c>
      <c r="T282" s="15" t="str">
        <f>SUM(T278:T281)</f>
        <v>0</v>
      </c>
      <c r="U282" s="15" t="str">
        <f>SUM(U278:U281)</f>
        <v>0</v>
      </c>
      <c r="V282" s="15" t="str">
        <f>SUM(V278:V281)</f>
        <v>0</v>
      </c>
      <c r="W282" s="34" t="str">
        <f>SUM(W278:W281)</f>
        <v>0</v>
      </c>
    </row>
    <row r="283" spans="1:23">
      <c r="A283" s="18"/>
      <c r="B283" s="12"/>
      <c r="C283" s="24"/>
      <c r="D283" s="12"/>
      <c r="E283" s="12"/>
      <c r="F283" s="12"/>
      <c r="G283" s="12"/>
      <c r="H283" s="12"/>
      <c r="I283" s="12"/>
      <c r="J283" s="12"/>
      <c r="K283" s="32"/>
      <c r="L283" s="12"/>
      <c r="M283" s="24"/>
      <c r="N283" s="12"/>
      <c r="O283" s="12"/>
      <c r="P283" s="12"/>
      <c r="Q283" s="12"/>
      <c r="R283" s="12"/>
      <c r="S283" s="12"/>
      <c r="T283" s="12"/>
      <c r="U283" s="12"/>
      <c r="V283" s="12"/>
      <c r="W283" s="32"/>
    </row>
    <row r="284" spans="1:23">
      <c r="A284" s="21" t="s">
        <v>89</v>
      </c>
      <c r="B284" s="13"/>
      <c r="C284" s="27" t="str">
        <f>C240+C247+C254+C261+C268+C275+C282</f>
        <v>0</v>
      </c>
      <c r="D284" s="16" t="str">
        <f>D240+D247+D254+D261+D268+D275+D282</f>
        <v>0</v>
      </c>
      <c r="E284" s="16" t="str">
        <f>E240+E247+E254+E261+E268+E275+E282</f>
        <v>0</v>
      </c>
      <c r="F284" s="16" t="str">
        <f>F240+F247+F254+F261+F268+F275+F282</f>
        <v>0</v>
      </c>
      <c r="G284" s="16" t="str">
        <f>G240+G247+G254+G261+G268+G275+G282</f>
        <v>0</v>
      </c>
      <c r="H284" s="16" t="str">
        <f>H240+H247+H254+H261+H268+H275+H282</f>
        <v>0</v>
      </c>
      <c r="I284" s="16" t="str">
        <f>I240+I247+I254+I261+I268+I275+I282</f>
        <v>0</v>
      </c>
      <c r="J284" s="16" t="str">
        <f>J240+J247+J254+J261+J268+J275+J282</f>
        <v>0</v>
      </c>
      <c r="K284" s="35" t="str">
        <f>K240+K247+K254+K261+K268+K275+K282</f>
        <v>0</v>
      </c>
      <c r="L284" s="13"/>
      <c r="M284" s="27" t="str">
        <f>M240+M247+M254+M261+M268+M275+M282</f>
        <v>0</v>
      </c>
      <c r="N284" s="16" t="str">
        <f>N240+N247+N254+N261+N268+N275+N282</f>
        <v>0</v>
      </c>
      <c r="O284" s="16" t="str">
        <f>O240+O247+O254+O261+O268+O275+O282</f>
        <v>0</v>
      </c>
      <c r="P284" s="16" t="str">
        <f>P240+P247+P254+P261+P268+P275+P282</f>
        <v>0</v>
      </c>
      <c r="Q284" s="16" t="str">
        <f>Q240+Q247+Q254+Q261+Q268+Q275+Q282</f>
        <v>0</v>
      </c>
      <c r="R284" s="16" t="str">
        <f>R240+R247+R254+R261+R268+R275+R282</f>
        <v>0</v>
      </c>
      <c r="S284" s="16" t="str">
        <f>S240+S247+S254+S261+S268+S275+S282</f>
        <v>0</v>
      </c>
      <c r="T284" s="16" t="str">
        <f>T240+T247+T254+T261+T268+T275+T282</f>
        <v>0</v>
      </c>
      <c r="U284" s="16" t="str">
        <f>U240+U247+U254+U261+U268+U275+U282</f>
        <v>0</v>
      </c>
      <c r="V284" s="16" t="str">
        <f>V240+V247+V254+V261+V268+V275+V282</f>
        <v>0</v>
      </c>
      <c r="W284" s="35" t="str">
        <f>W240+W247+W254+W261+W268+W275+W282</f>
        <v>0</v>
      </c>
    </row>
    <row r="285" spans="1:23">
      <c r="A285" s="18"/>
      <c r="B285" s="12"/>
      <c r="C285" s="24"/>
      <c r="D285" s="12"/>
      <c r="E285" s="12"/>
      <c r="F285" s="12"/>
      <c r="G285" s="12"/>
      <c r="H285" s="12"/>
      <c r="I285" s="12"/>
      <c r="J285" s="12"/>
      <c r="K285" s="32"/>
      <c r="L285" s="12"/>
      <c r="M285" s="24"/>
      <c r="N285" s="12"/>
      <c r="O285" s="12"/>
      <c r="P285" s="12"/>
      <c r="Q285" s="12"/>
      <c r="R285" s="12"/>
      <c r="S285" s="12"/>
      <c r="T285" s="12"/>
      <c r="U285" s="12"/>
      <c r="V285" s="12"/>
      <c r="W285" s="32"/>
    </row>
    <row r="286" spans="1:23">
      <c r="A286" s="22" t="s">
        <v>90</v>
      </c>
      <c r="B286" s="13"/>
      <c r="C286" s="28" t="str">
        <f>C133+C233+C284</f>
        <v>0</v>
      </c>
      <c r="D286" s="30" t="str">
        <f>D133+D233+D284</f>
        <v>0</v>
      </c>
      <c r="E286" s="30" t="str">
        <f>E133+E233+E284</f>
        <v>0</v>
      </c>
      <c r="F286" s="30" t="str">
        <f>F133+F233+F284</f>
        <v>0</v>
      </c>
      <c r="G286" s="30" t="str">
        <f>G133+G233+G284</f>
        <v>0</v>
      </c>
      <c r="H286" s="30" t="str">
        <f>H133+H233+H284</f>
        <v>0</v>
      </c>
      <c r="I286" s="30" t="str">
        <f>I133+I233+I284</f>
        <v>0</v>
      </c>
      <c r="J286" s="30" t="str">
        <f>J133+J233+J284</f>
        <v>0</v>
      </c>
      <c r="K286" s="36" t="str">
        <f>K133+K233+K284</f>
        <v>0</v>
      </c>
      <c r="L286" s="13"/>
      <c r="M286" s="28" t="str">
        <f>M133+M233+M284</f>
        <v>0</v>
      </c>
      <c r="N286" s="30" t="str">
        <f>N133+N233+N284</f>
        <v>0</v>
      </c>
      <c r="O286" s="30" t="str">
        <f>O133+O233+O284</f>
        <v>0</v>
      </c>
      <c r="P286" s="30" t="str">
        <f>P133+P233+P284</f>
        <v>0</v>
      </c>
      <c r="Q286" s="30" t="str">
        <f>Q133+Q233+Q284</f>
        <v>0</v>
      </c>
      <c r="R286" s="30" t="str">
        <f>R133+R233+R284</f>
        <v>0</v>
      </c>
      <c r="S286" s="30" t="str">
        <f>S133+S233+S284</f>
        <v>0</v>
      </c>
      <c r="T286" s="30" t="str">
        <f>T133+T233+T284</f>
        <v>0</v>
      </c>
      <c r="U286" s="30" t="str">
        <f>U133+U233+U284</f>
        <v>0</v>
      </c>
      <c r="V286" s="30" t="str">
        <f>V133+V233+V284</f>
        <v>0</v>
      </c>
      <c r="W286" s="36" t="str">
        <f>W133+W233+W284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27</v>
      </c>
    </row>
    <row r="3" spans="1:23">
      <c r="A3" s="7" t="s">
        <v>20</v>
      </c>
    </row>
    <row r="4" spans="1:23">
      <c r="A4" s="8"/>
      <c r="C4" s="11" t="s">
        <v>109</v>
      </c>
      <c r="D4" s="9"/>
      <c r="E4" s="9"/>
      <c r="F4" s="9"/>
      <c r="G4" s="9"/>
      <c r="H4" s="9"/>
      <c r="I4" s="9"/>
      <c r="J4" s="9"/>
      <c r="K4" s="10"/>
      <c r="M4" s="11" t="s">
        <v>110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93</v>
      </c>
      <c r="D5" s="29" t="s">
        <v>94</v>
      </c>
      <c r="E5" s="29" t="s">
        <v>95</v>
      </c>
      <c r="F5" s="29" t="s">
        <v>96</v>
      </c>
      <c r="G5" s="29" t="s">
        <v>97</v>
      </c>
      <c r="H5" s="29" t="s">
        <v>98</v>
      </c>
      <c r="I5" s="29" t="s">
        <v>99</v>
      </c>
      <c r="J5" s="29" t="s">
        <v>100</v>
      </c>
      <c r="K5" s="31" t="s">
        <v>44</v>
      </c>
      <c r="L5" s="12"/>
      <c r="M5" s="23" t="s">
        <v>93</v>
      </c>
      <c r="N5" s="29" t="s">
        <v>94</v>
      </c>
      <c r="O5" s="29" t="s">
        <v>95</v>
      </c>
      <c r="P5" s="29" t="s">
        <v>96</v>
      </c>
      <c r="Q5" s="29" t="s">
        <v>97</v>
      </c>
      <c r="R5" s="29" t="s">
        <v>98</v>
      </c>
      <c r="S5" s="29" t="s">
        <v>101</v>
      </c>
      <c r="T5" s="29" t="s">
        <v>100</v>
      </c>
      <c r="U5" s="29" t="s">
        <v>102</v>
      </c>
      <c r="V5" s="29" t="s">
        <v>103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/>
      <c r="D8" s="14"/>
      <c r="E8" s="14"/>
      <c r="F8" s="14"/>
      <c r="G8" s="14"/>
      <c r="H8" s="14"/>
      <c r="I8" s="14"/>
      <c r="J8" s="14"/>
      <c r="K8" s="33"/>
      <c r="L8" s="12"/>
      <c r="M8" s="25"/>
      <c r="N8" s="14"/>
      <c r="O8" s="14"/>
      <c r="P8" s="14"/>
      <c r="Q8" s="14"/>
      <c r="R8" s="14"/>
      <c r="S8" s="14"/>
      <c r="T8" s="14"/>
      <c r="U8" s="14"/>
      <c r="V8" s="14"/>
      <c r="W8" s="33"/>
    </row>
    <row r="9" spans="1:23">
      <c r="A9" s="20" t="s">
        <v>41</v>
      </c>
      <c r="B9" s="12"/>
      <c r="C9" s="25"/>
      <c r="D9" s="14"/>
      <c r="E9" s="14"/>
      <c r="F9" s="14"/>
      <c r="G9" s="14"/>
      <c r="H9" s="14"/>
      <c r="I9" s="14"/>
      <c r="J9" s="14"/>
      <c r="K9" s="33"/>
      <c r="L9" s="12"/>
      <c r="M9" s="25"/>
      <c r="N9" s="14"/>
      <c r="O9" s="14"/>
      <c r="P9" s="14"/>
      <c r="Q9" s="14"/>
      <c r="R9" s="14"/>
      <c r="S9" s="14"/>
      <c r="T9" s="14"/>
      <c r="U9" s="14"/>
      <c r="V9" s="14"/>
      <c r="W9" s="33"/>
    </row>
    <row r="10" spans="1:23">
      <c r="A10" s="20" t="s">
        <v>42</v>
      </c>
      <c r="B10" s="12"/>
      <c r="C10" s="25"/>
      <c r="D10" s="14"/>
      <c r="E10" s="14"/>
      <c r="F10" s="14"/>
      <c r="G10" s="14"/>
      <c r="H10" s="14"/>
      <c r="I10" s="14"/>
      <c r="J10" s="14"/>
      <c r="K10" s="33"/>
      <c r="L10" s="12"/>
      <c r="M10" s="25"/>
      <c r="N10" s="14"/>
      <c r="O10" s="14"/>
      <c r="P10" s="14"/>
      <c r="Q10" s="14"/>
      <c r="R10" s="14"/>
      <c r="S10" s="14"/>
      <c r="T10" s="14"/>
      <c r="U10" s="14"/>
      <c r="V10" s="14"/>
      <c r="W10" s="33"/>
    </row>
    <row r="11" spans="1:23">
      <c r="A11" s="20" t="s">
        <v>43</v>
      </c>
      <c r="B11" s="12"/>
      <c r="C11" s="25"/>
      <c r="D11" s="14"/>
      <c r="E11" s="14"/>
      <c r="F11" s="14"/>
      <c r="G11" s="14"/>
      <c r="H11" s="14"/>
      <c r="I11" s="14"/>
      <c r="J11" s="14"/>
      <c r="K11" s="33"/>
      <c r="L11" s="12"/>
      <c r="M11" s="25"/>
      <c r="N11" s="14"/>
      <c r="O11" s="14"/>
      <c r="P11" s="14"/>
      <c r="Q11" s="14"/>
      <c r="R11" s="14"/>
      <c r="S11" s="14"/>
      <c r="T11" s="14"/>
      <c r="U11" s="14"/>
      <c r="V11" s="14"/>
      <c r="W11" s="33"/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/>
      <c r="D15" s="14"/>
      <c r="E15" s="14"/>
      <c r="F15" s="14"/>
      <c r="G15" s="14"/>
      <c r="H15" s="14"/>
      <c r="I15" s="14"/>
      <c r="J15" s="14"/>
      <c r="K15" s="33"/>
      <c r="L15" s="12"/>
      <c r="M15" s="25"/>
      <c r="N15" s="14"/>
      <c r="O15" s="14"/>
      <c r="P15" s="14"/>
      <c r="Q15" s="14"/>
      <c r="R15" s="14"/>
      <c r="S15" s="14"/>
      <c r="T15" s="14"/>
      <c r="U15" s="14"/>
      <c r="V15" s="14"/>
      <c r="W15" s="33"/>
    </row>
    <row r="16" spans="1:23">
      <c r="A16" s="20" t="s">
        <v>41</v>
      </c>
      <c r="B16" s="12"/>
      <c r="C16" s="25"/>
      <c r="D16" s="14"/>
      <c r="E16" s="14"/>
      <c r="F16" s="14"/>
      <c r="G16" s="14"/>
      <c r="H16" s="14"/>
      <c r="I16" s="14"/>
      <c r="J16" s="14"/>
      <c r="K16" s="33"/>
      <c r="L16" s="12"/>
      <c r="M16" s="25"/>
      <c r="N16" s="14"/>
      <c r="O16" s="14"/>
      <c r="P16" s="14"/>
      <c r="Q16" s="14"/>
      <c r="R16" s="14"/>
      <c r="S16" s="14"/>
      <c r="T16" s="14"/>
      <c r="U16" s="14"/>
      <c r="V16" s="14"/>
      <c r="W16" s="33"/>
    </row>
    <row r="17" spans="1:23">
      <c r="A17" s="20" t="s">
        <v>42</v>
      </c>
      <c r="B17" s="12"/>
      <c r="C17" s="25"/>
      <c r="D17" s="14"/>
      <c r="E17" s="14"/>
      <c r="F17" s="14"/>
      <c r="G17" s="14"/>
      <c r="H17" s="14"/>
      <c r="I17" s="14"/>
      <c r="J17" s="14"/>
      <c r="K17" s="33"/>
      <c r="L17" s="12"/>
      <c r="M17" s="25"/>
      <c r="N17" s="14"/>
      <c r="O17" s="14"/>
      <c r="P17" s="14"/>
      <c r="Q17" s="14"/>
      <c r="R17" s="14"/>
      <c r="S17" s="14"/>
      <c r="T17" s="14"/>
      <c r="U17" s="14"/>
      <c r="V17" s="14"/>
      <c r="W17" s="33"/>
    </row>
    <row r="18" spans="1:23">
      <c r="A18" s="20" t="s">
        <v>43</v>
      </c>
      <c r="B18" s="12"/>
      <c r="C18" s="25"/>
      <c r="D18" s="14"/>
      <c r="E18" s="14"/>
      <c r="F18" s="14"/>
      <c r="G18" s="14"/>
      <c r="H18" s="14"/>
      <c r="I18" s="14"/>
      <c r="J18" s="14"/>
      <c r="K18" s="33"/>
      <c r="L18" s="12"/>
      <c r="M18" s="25"/>
      <c r="N18" s="14"/>
      <c r="O18" s="14"/>
      <c r="P18" s="14"/>
      <c r="Q18" s="14"/>
      <c r="R18" s="14"/>
      <c r="S18" s="14"/>
      <c r="T18" s="14"/>
      <c r="U18" s="14"/>
      <c r="V18" s="14"/>
      <c r="W18" s="33"/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/>
      <c r="D22" s="14"/>
      <c r="E22" s="14"/>
      <c r="F22" s="14"/>
      <c r="G22" s="14"/>
      <c r="H22" s="14"/>
      <c r="I22" s="14"/>
      <c r="J22" s="14"/>
      <c r="K22" s="33"/>
      <c r="L22" s="12"/>
      <c r="M22" s="25"/>
      <c r="N22" s="14"/>
      <c r="O22" s="14"/>
      <c r="P22" s="14"/>
      <c r="Q22" s="14"/>
      <c r="R22" s="14"/>
      <c r="S22" s="14"/>
      <c r="T22" s="14"/>
      <c r="U22" s="14"/>
      <c r="V22" s="14"/>
      <c r="W22" s="33"/>
    </row>
    <row r="23" spans="1:23">
      <c r="A23" s="20" t="s">
        <v>41</v>
      </c>
      <c r="B23" s="12"/>
      <c r="C23" s="25"/>
      <c r="D23" s="14"/>
      <c r="E23" s="14"/>
      <c r="F23" s="14"/>
      <c r="G23" s="14"/>
      <c r="H23" s="14"/>
      <c r="I23" s="14"/>
      <c r="J23" s="14"/>
      <c r="K23" s="33"/>
      <c r="L23" s="12"/>
      <c r="M23" s="25"/>
      <c r="N23" s="14"/>
      <c r="O23" s="14"/>
      <c r="P23" s="14"/>
      <c r="Q23" s="14"/>
      <c r="R23" s="14"/>
      <c r="S23" s="14"/>
      <c r="T23" s="14"/>
      <c r="U23" s="14"/>
      <c r="V23" s="14"/>
      <c r="W23" s="33"/>
    </row>
    <row r="24" spans="1:23">
      <c r="A24" s="20" t="s">
        <v>42</v>
      </c>
      <c r="B24" s="12"/>
      <c r="C24" s="25"/>
      <c r="D24" s="14"/>
      <c r="E24" s="14"/>
      <c r="F24" s="14"/>
      <c r="G24" s="14"/>
      <c r="H24" s="14"/>
      <c r="I24" s="14"/>
      <c r="J24" s="14"/>
      <c r="K24" s="33"/>
      <c r="L24" s="12"/>
      <c r="M24" s="25"/>
      <c r="N24" s="14"/>
      <c r="O24" s="14"/>
      <c r="P24" s="14"/>
      <c r="Q24" s="14"/>
      <c r="R24" s="14"/>
      <c r="S24" s="14"/>
      <c r="T24" s="14"/>
      <c r="U24" s="14"/>
      <c r="V24" s="14"/>
      <c r="W24" s="33"/>
    </row>
    <row r="25" spans="1:23">
      <c r="A25" s="20" t="s">
        <v>43</v>
      </c>
      <c r="B25" s="12"/>
      <c r="C25" s="25"/>
      <c r="D25" s="14"/>
      <c r="E25" s="14"/>
      <c r="F25" s="14"/>
      <c r="G25" s="14"/>
      <c r="H25" s="14"/>
      <c r="I25" s="14"/>
      <c r="J25" s="14"/>
      <c r="K25" s="33"/>
      <c r="L25" s="12"/>
      <c r="M25" s="25"/>
      <c r="N25" s="14"/>
      <c r="O25" s="14"/>
      <c r="P25" s="14"/>
      <c r="Q25" s="14"/>
      <c r="R25" s="14"/>
      <c r="S25" s="14"/>
      <c r="T25" s="14"/>
      <c r="U25" s="14"/>
      <c r="V25" s="14"/>
      <c r="W25" s="33"/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/>
      <c r="D29" s="14"/>
      <c r="E29" s="14"/>
      <c r="F29" s="14"/>
      <c r="G29" s="14"/>
      <c r="H29" s="14"/>
      <c r="I29" s="14"/>
      <c r="J29" s="14"/>
      <c r="K29" s="33"/>
      <c r="L29" s="12"/>
      <c r="M29" s="25"/>
      <c r="N29" s="14"/>
      <c r="O29" s="14"/>
      <c r="P29" s="14"/>
      <c r="Q29" s="14"/>
      <c r="R29" s="14"/>
      <c r="S29" s="14"/>
      <c r="T29" s="14"/>
      <c r="U29" s="14"/>
      <c r="V29" s="14"/>
      <c r="W29" s="33"/>
    </row>
    <row r="30" spans="1:23">
      <c r="A30" s="20" t="s">
        <v>41</v>
      </c>
      <c r="B30" s="12"/>
      <c r="C30" s="25"/>
      <c r="D30" s="14"/>
      <c r="E30" s="14"/>
      <c r="F30" s="14"/>
      <c r="G30" s="14"/>
      <c r="H30" s="14"/>
      <c r="I30" s="14"/>
      <c r="J30" s="14"/>
      <c r="K30" s="33"/>
      <c r="L30" s="12"/>
      <c r="M30" s="25"/>
      <c r="N30" s="14"/>
      <c r="O30" s="14"/>
      <c r="P30" s="14"/>
      <c r="Q30" s="14"/>
      <c r="R30" s="14"/>
      <c r="S30" s="14"/>
      <c r="T30" s="14"/>
      <c r="U30" s="14"/>
      <c r="V30" s="14"/>
      <c r="W30" s="33"/>
    </row>
    <row r="31" spans="1:23">
      <c r="A31" s="20" t="s">
        <v>42</v>
      </c>
      <c r="B31" s="12"/>
      <c r="C31" s="25"/>
      <c r="D31" s="14"/>
      <c r="E31" s="14"/>
      <c r="F31" s="14"/>
      <c r="G31" s="14"/>
      <c r="H31" s="14"/>
      <c r="I31" s="14"/>
      <c r="J31" s="14"/>
      <c r="K31" s="33"/>
      <c r="L31" s="12"/>
      <c r="M31" s="25"/>
      <c r="N31" s="14"/>
      <c r="O31" s="14"/>
      <c r="P31" s="14"/>
      <c r="Q31" s="14"/>
      <c r="R31" s="14"/>
      <c r="S31" s="14"/>
      <c r="T31" s="14"/>
      <c r="U31" s="14"/>
      <c r="V31" s="14"/>
      <c r="W31" s="33"/>
    </row>
    <row r="32" spans="1:23">
      <c r="A32" s="20" t="s">
        <v>43</v>
      </c>
      <c r="B32" s="12"/>
      <c r="C32" s="25"/>
      <c r="D32" s="14"/>
      <c r="E32" s="14"/>
      <c r="F32" s="14"/>
      <c r="G32" s="14"/>
      <c r="H32" s="14"/>
      <c r="I32" s="14"/>
      <c r="J32" s="14"/>
      <c r="K32" s="33"/>
      <c r="L32" s="12"/>
      <c r="M32" s="25"/>
      <c r="N32" s="14"/>
      <c r="O32" s="14"/>
      <c r="P32" s="14"/>
      <c r="Q32" s="14"/>
      <c r="R32" s="14"/>
      <c r="S32" s="14"/>
      <c r="T32" s="14"/>
      <c r="U32" s="14"/>
      <c r="V32" s="14"/>
      <c r="W32" s="33"/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/>
      <c r="D36" s="14"/>
      <c r="E36" s="14"/>
      <c r="F36" s="14"/>
      <c r="G36" s="14"/>
      <c r="H36" s="14"/>
      <c r="I36" s="14"/>
      <c r="J36" s="14"/>
      <c r="K36" s="33"/>
      <c r="L36" s="12"/>
      <c r="M36" s="25"/>
      <c r="N36" s="14"/>
      <c r="O36" s="14"/>
      <c r="P36" s="14"/>
      <c r="Q36" s="14"/>
      <c r="R36" s="14"/>
      <c r="S36" s="14"/>
      <c r="T36" s="14"/>
      <c r="U36" s="14"/>
      <c r="V36" s="14"/>
      <c r="W36" s="33"/>
    </row>
    <row r="37" spans="1:23">
      <c r="A37" s="20" t="s">
        <v>41</v>
      </c>
      <c r="B37" s="12"/>
      <c r="C37" s="25"/>
      <c r="D37" s="14"/>
      <c r="E37" s="14"/>
      <c r="F37" s="14"/>
      <c r="G37" s="14"/>
      <c r="H37" s="14"/>
      <c r="I37" s="14"/>
      <c r="J37" s="14"/>
      <c r="K37" s="33"/>
      <c r="L37" s="12"/>
      <c r="M37" s="25"/>
      <c r="N37" s="14"/>
      <c r="O37" s="14"/>
      <c r="P37" s="14"/>
      <c r="Q37" s="14"/>
      <c r="R37" s="14"/>
      <c r="S37" s="14"/>
      <c r="T37" s="14"/>
      <c r="U37" s="14"/>
      <c r="V37" s="14"/>
      <c r="W37" s="33"/>
    </row>
    <row r="38" spans="1:23">
      <c r="A38" s="20" t="s">
        <v>42</v>
      </c>
      <c r="B38" s="12"/>
      <c r="C38" s="25"/>
      <c r="D38" s="14"/>
      <c r="E38" s="14"/>
      <c r="F38" s="14"/>
      <c r="G38" s="14"/>
      <c r="H38" s="14"/>
      <c r="I38" s="14"/>
      <c r="J38" s="14"/>
      <c r="K38" s="33"/>
      <c r="L38" s="12"/>
      <c r="M38" s="25"/>
      <c r="N38" s="14"/>
      <c r="O38" s="14"/>
      <c r="P38" s="14"/>
      <c r="Q38" s="14"/>
      <c r="R38" s="14"/>
      <c r="S38" s="14"/>
      <c r="T38" s="14"/>
      <c r="U38" s="14"/>
      <c r="V38" s="14"/>
      <c r="W38" s="33"/>
    </row>
    <row r="39" spans="1:23">
      <c r="A39" s="20" t="s">
        <v>43</v>
      </c>
      <c r="B39" s="12"/>
      <c r="C39" s="25"/>
      <c r="D39" s="14"/>
      <c r="E39" s="14"/>
      <c r="F39" s="14"/>
      <c r="G39" s="14"/>
      <c r="H39" s="14"/>
      <c r="I39" s="14"/>
      <c r="J39" s="14"/>
      <c r="K39" s="33"/>
      <c r="L39" s="12"/>
      <c r="M39" s="25"/>
      <c r="N39" s="14"/>
      <c r="O39" s="14"/>
      <c r="P39" s="14"/>
      <c r="Q39" s="14"/>
      <c r="R39" s="14"/>
      <c r="S39" s="14"/>
      <c r="T39" s="14"/>
      <c r="U39" s="14"/>
      <c r="V39" s="14"/>
      <c r="W39" s="33"/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/>
      <c r="D43" s="14"/>
      <c r="E43" s="14"/>
      <c r="F43" s="14"/>
      <c r="G43" s="14"/>
      <c r="H43" s="14"/>
      <c r="I43" s="14"/>
      <c r="J43" s="14"/>
      <c r="K43" s="33"/>
      <c r="L43" s="12"/>
      <c r="M43" s="25"/>
      <c r="N43" s="14"/>
      <c r="O43" s="14"/>
      <c r="P43" s="14"/>
      <c r="Q43" s="14"/>
      <c r="R43" s="14"/>
      <c r="S43" s="14"/>
      <c r="T43" s="14"/>
      <c r="U43" s="14"/>
      <c r="V43" s="14"/>
      <c r="W43" s="33"/>
    </row>
    <row r="44" spans="1:23">
      <c r="A44" s="20" t="s">
        <v>41</v>
      </c>
      <c r="B44" s="12"/>
      <c r="C44" s="25"/>
      <c r="D44" s="14"/>
      <c r="E44" s="14"/>
      <c r="F44" s="14"/>
      <c r="G44" s="14"/>
      <c r="H44" s="14"/>
      <c r="I44" s="14"/>
      <c r="J44" s="14"/>
      <c r="K44" s="33"/>
      <c r="L44" s="12"/>
      <c r="M44" s="25"/>
      <c r="N44" s="14"/>
      <c r="O44" s="14"/>
      <c r="P44" s="14"/>
      <c r="Q44" s="14"/>
      <c r="R44" s="14"/>
      <c r="S44" s="14"/>
      <c r="T44" s="14"/>
      <c r="U44" s="14"/>
      <c r="V44" s="14"/>
      <c r="W44" s="33"/>
    </row>
    <row r="45" spans="1:23">
      <c r="A45" s="20" t="s">
        <v>42</v>
      </c>
      <c r="B45" s="12"/>
      <c r="C45" s="25"/>
      <c r="D45" s="14"/>
      <c r="E45" s="14"/>
      <c r="F45" s="14"/>
      <c r="G45" s="14"/>
      <c r="H45" s="14"/>
      <c r="I45" s="14"/>
      <c r="J45" s="14"/>
      <c r="K45" s="33"/>
      <c r="L45" s="12"/>
      <c r="M45" s="25"/>
      <c r="N45" s="14"/>
      <c r="O45" s="14"/>
      <c r="P45" s="14"/>
      <c r="Q45" s="14"/>
      <c r="R45" s="14"/>
      <c r="S45" s="14"/>
      <c r="T45" s="14"/>
      <c r="U45" s="14"/>
      <c r="V45" s="14"/>
      <c r="W45" s="33"/>
    </row>
    <row r="46" spans="1:23">
      <c r="A46" s="20" t="s">
        <v>43</v>
      </c>
      <c r="B46" s="12"/>
      <c r="C46" s="25"/>
      <c r="D46" s="14"/>
      <c r="E46" s="14"/>
      <c r="F46" s="14"/>
      <c r="G46" s="14"/>
      <c r="H46" s="14"/>
      <c r="I46" s="14"/>
      <c r="J46" s="14"/>
      <c r="K46" s="33"/>
      <c r="L46" s="12"/>
      <c r="M46" s="25"/>
      <c r="N46" s="14"/>
      <c r="O46" s="14"/>
      <c r="P46" s="14"/>
      <c r="Q46" s="14"/>
      <c r="R46" s="14"/>
      <c r="S46" s="14"/>
      <c r="T46" s="14"/>
      <c r="U46" s="14"/>
      <c r="V46" s="14"/>
      <c r="W46" s="33"/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/>
      <c r="D50" s="14"/>
      <c r="E50" s="14"/>
      <c r="F50" s="14"/>
      <c r="G50" s="14"/>
      <c r="H50" s="14"/>
      <c r="I50" s="14"/>
      <c r="J50" s="14"/>
      <c r="K50" s="33"/>
      <c r="L50" s="12"/>
      <c r="M50" s="25"/>
      <c r="N50" s="14"/>
      <c r="O50" s="14"/>
      <c r="P50" s="14"/>
      <c r="Q50" s="14"/>
      <c r="R50" s="14"/>
      <c r="S50" s="14"/>
      <c r="T50" s="14"/>
      <c r="U50" s="14"/>
      <c r="V50" s="14"/>
      <c r="W50" s="33"/>
    </row>
    <row r="51" spans="1:23">
      <c r="A51" s="20" t="s">
        <v>41</v>
      </c>
      <c r="B51" s="12"/>
      <c r="C51" s="25"/>
      <c r="D51" s="14"/>
      <c r="E51" s="14"/>
      <c r="F51" s="14"/>
      <c r="G51" s="14"/>
      <c r="H51" s="14"/>
      <c r="I51" s="14"/>
      <c r="J51" s="14"/>
      <c r="K51" s="33"/>
      <c r="L51" s="12"/>
      <c r="M51" s="25"/>
      <c r="N51" s="14"/>
      <c r="O51" s="14"/>
      <c r="P51" s="14"/>
      <c r="Q51" s="14"/>
      <c r="R51" s="14"/>
      <c r="S51" s="14"/>
      <c r="T51" s="14"/>
      <c r="U51" s="14"/>
      <c r="V51" s="14"/>
      <c r="W51" s="33"/>
    </row>
    <row r="52" spans="1:23">
      <c r="A52" s="20" t="s">
        <v>42</v>
      </c>
      <c r="B52" s="12"/>
      <c r="C52" s="25"/>
      <c r="D52" s="14"/>
      <c r="E52" s="14"/>
      <c r="F52" s="14"/>
      <c r="G52" s="14"/>
      <c r="H52" s="14"/>
      <c r="I52" s="14"/>
      <c r="J52" s="14"/>
      <c r="K52" s="33"/>
      <c r="L52" s="12"/>
      <c r="M52" s="25"/>
      <c r="N52" s="14"/>
      <c r="O52" s="14"/>
      <c r="P52" s="14"/>
      <c r="Q52" s="14"/>
      <c r="R52" s="14"/>
      <c r="S52" s="14"/>
      <c r="T52" s="14"/>
      <c r="U52" s="14"/>
      <c r="V52" s="14"/>
      <c r="W52" s="33"/>
    </row>
    <row r="53" spans="1:23">
      <c r="A53" s="20" t="s">
        <v>43</v>
      </c>
      <c r="B53" s="12"/>
      <c r="C53" s="25"/>
      <c r="D53" s="14"/>
      <c r="E53" s="14"/>
      <c r="F53" s="14"/>
      <c r="G53" s="14"/>
      <c r="H53" s="14"/>
      <c r="I53" s="14"/>
      <c r="J53" s="14"/>
      <c r="K53" s="33"/>
      <c r="L53" s="12"/>
      <c r="M53" s="25"/>
      <c r="N53" s="14"/>
      <c r="O53" s="14"/>
      <c r="P53" s="14"/>
      <c r="Q53" s="14"/>
      <c r="R53" s="14"/>
      <c r="S53" s="14"/>
      <c r="T53" s="14"/>
      <c r="U53" s="14"/>
      <c r="V53" s="14"/>
      <c r="W53" s="33"/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/>
      <c r="D57" s="14"/>
      <c r="E57" s="14"/>
      <c r="F57" s="14"/>
      <c r="G57" s="14"/>
      <c r="H57" s="14"/>
      <c r="I57" s="14"/>
      <c r="J57" s="14"/>
      <c r="K57" s="33"/>
      <c r="L57" s="12"/>
      <c r="M57" s="25"/>
      <c r="N57" s="14"/>
      <c r="O57" s="14"/>
      <c r="P57" s="14"/>
      <c r="Q57" s="14"/>
      <c r="R57" s="14"/>
      <c r="S57" s="14"/>
      <c r="T57" s="14"/>
      <c r="U57" s="14"/>
      <c r="V57" s="14"/>
      <c r="W57" s="33"/>
    </row>
    <row r="58" spans="1:23">
      <c r="A58" s="20" t="s">
        <v>41</v>
      </c>
      <c r="B58" s="12"/>
      <c r="C58" s="25"/>
      <c r="D58" s="14"/>
      <c r="E58" s="14"/>
      <c r="F58" s="14"/>
      <c r="G58" s="14"/>
      <c r="H58" s="14"/>
      <c r="I58" s="14"/>
      <c r="J58" s="14"/>
      <c r="K58" s="33"/>
      <c r="L58" s="12"/>
      <c r="M58" s="25"/>
      <c r="N58" s="14"/>
      <c r="O58" s="14"/>
      <c r="P58" s="14"/>
      <c r="Q58" s="14"/>
      <c r="R58" s="14"/>
      <c r="S58" s="14"/>
      <c r="T58" s="14"/>
      <c r="U58" s="14"/>
      <c r="V58" s="14"/>
      <c r="W58" s="33"/>
    </row>
    <row r="59" spans="1:23">
      <c r="A59" s="20" t="s">
        <v>42</v>
      </c>
      <c r="B59" s="12"/>
      <c r="C59" s="25"/>
      <c r="D59" s="14"/>
      <c r="E59" s="14"/>
      <c r="F59" s="14"/>
      <c r="G59" s="14"/>
      <c r="H59" s="14"/>
      <c r="I59" s="14"/>
      <c r="J59" s="14"/>
      <c r="K59" s="33"/>
      <c r="L59" s="12"/>
      <c r="M59" s="25"/>
      <c r="N59" s="14"/>
      <c r="O59" s="14"/>
      <c r="P59" s="14"/>
      <c r="Q59" s="14"/>
      <c r="R59" s="14"/>
      <c r="S59" s="14"/>
      <c r="T59" s="14"/>
      <c r="U59" s="14"/>
      <c r="V59" s="14"/>
      <c r="W59" s="33"/>
    </row>
    <row r="60" spans="1:23">
      <c r="A60" s="20" t="s">
        <v>43</v>
      </c>
      <c r="B60" s="12"/>
      <c r="C60" s="25"/>
      <c r="D60" s="14"/>
      <c r="E60" s="14"/>
      <c r="F60" s="14"/>
      <c r="G60" s="14"/>
      <c r="H60" s="14"/>
      <c r="I60" s="14"/>
      <c r="J60" s="14"/>
      <c r="K60" s="33"/>
      <c r="L60" s="12"/>
      <c r="M60" s="25"/>
      <c r="N60" s="14"/>
      <c r="O60" s="14"/>
      <c r="P60" s="14"/>
      <c r="Q60" s="14"/>
      <c r="R60" s="14"/>
      <c r="S60" s="14"/>
      <c r="T60" s="14"/>
      <c r="U60" s="14"/>
      <c r="V60" s="14"/>
      <c r="W60" s="33"/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/>
      <c r="D64" s="14"/>
      <c r="E64" s="14"/>
      <c r="F64" s="14"/>
      <c r="G64" s="14"/>
      <c r="H64" s="14"/>
      <c r="I64" s="14"/>
      <c r="J64" s="14"/>
      <c r="K64" s="33"/>
      <c r="L64" s="12"/>
      <c r="M64" s="25"/>
      <c r="N64" s="14"/>
      <c r="O64" s="14"/>
      <c r="P64" s="14"/>
      <c r="Q64" s="14"/>
      <c r="R64" s="14"/>
      <c r="S64" s="14"/>
      <c r="T64" s="14"/>
      <c r="U64" s="14"/>
      <c r="V64" s="14"/>
      <c r="W64" s="33"/>
    </row>
    <row r="65" spans="1:23">
      <c r="A65" s="20" t="s">
        <v>41</v>
      </c>
      <c r="B65" s="12"/>
      <c r="C65" s="25"/>
      <c r="D65" s="14"/>
      <c r="E65" s="14"/>
      <c r="F65" s="14"/>
      <c r="G65" s="14"/>
      <c r="H65" s="14"/>
      <c r="I65" s="14"/>
      <c r="J65" s="14"/>
      <c r="K65" s="33"/>
      <c r="L65" s="12"/>
      <c r="M65" s="25"/>
      <c r="N65" s="14"/>
      <c r="O65" s="14"/>
      <c r="P65" s="14"/>
      <c r="Q65" s="14"/>
      <c r="R65" s="14"/>
      <c r="S65" s="14"/>
      <c r="T65" s="14"/>
      <c r="U65" s="14"/>
      <c r="V65" s="14"/>
      <c r="W65" s="33"/>
    </row>
    <row r="66" spans="1:23">
      <c r="A66" s="20" t="s">
        <v>42</v>
      </c>
      <c r="B66" s="12"/>
      <c r="C66" s="25"/>
      <c r="D66" s="14"/>
      <c r="E66" s="14"/>
      <c r="F66" s="14"/>
      <c r="G66" s="14"/>
      <c r="H66" s="14"/>
      <c r="I66" s="14"/>
      <c r="J66" s="14"/>
      <c r="K66" s="33"/>
      <c r="L66" s="12"/>
      <c r="M66" s="25"/>
      <c r="N66" s="14"/>
      <c r="O66" s="14"/>
      <c r="P66" s="14"/>
      <c r="Q66" s="14"/>
      <c r="R66" s="14"/>
      <c r="S66" s="14"/>
      <c r="T66" s="14"/>
      <c r="U66" s="14"/>
      <c r="V66" s="14"/>
      <c r="W66" s="33"/>
    </row>
    <row r="67" spans="1:23">
      <c r="A67" s="20" t="s">
        <v>43</v>
      </c>
      <c r="B67" s="12"/>
      <c r="C67" s="25"/>
      <c r="D67" s="14"/>
      <c r="E67" s="14"/>
      <c r="F67" s="14"/>
      <c r="G67" s="14"/>
      <c r="H67" s="14"/>
      <c r="I67" s="14"/>
      <c r="J67" s="14"/>
      <c r="K67" s="33"/>
      <c r="L67" s="12"/>
      <c r="M67" s="25"/>
      <c r="N67" s="14"/>
      <c r="O67" s="14"/>
      <c r="P67" s="14"/>
      <c r="Q67" s="14"/>
      <c r="R67" s="14"/>
      <c r="S67" s="14"/>
      <c r="T67" s="14"/>
      <c r="U67" s="14"/>
      <c r="V67" s="14"/>
      <c r="W67" s="33"/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40</v>
      </c>
      <c r="B71" s="12"/>
      <c r="C71" s="25"/>
      <c r="D71" s="14"/>
      <c r="E71" s="14"/>
      <c r="F71" s="14"/>
      <c r="G71" s="14"/>
      <c r="H71" s="14"/>
      <c r="I71" s="14"/>
      <c r="J71" s="14"/>
      <c r="K71" s="33"/>
      <c r="L71" s="12"/>
      <c r="M71" s="25"/>
      <c r="N71" s="14"/>
      <c r="O71" s="14"/>
      <c r="P71" s="14"/>
      <c r="Q71" s="14"/>
      <c r="R71" s="14"/>
      <c r="S71" s="14"/>
      <c r="T71" s="14"/>
      <c r="U71" s="14"/>
      <c r="V71" s="14"/>
      <c r="W71" s="33"/>
    </row>
    <row r="72" spans="1:23">
      <c r="A72" s="20" t="s">
        <v>41</v>
      </c>
      <c r="B72" s="12"/>
      <c r="C72" s="25"/>
      <c r="D72" s="14"/>
      <c r="E72" s="14"/>
      <c r="F72" s="14"/>
      <c r="G72" s="14"/>
      <c r="H72" s="14"/>
      <c r="I72" s="14"/>
      <c r="J72" s="14"/>
      <c r="K72" s="33"/>
      <c r="L72" s="12"/>
      <c r="M72" s="25"/>
      <c r="N72" s="14"/>
      <c r="O72" s="14"/>
      <c r="P72" s="14"/>
      <c r="Q72" s="14"/>
      <c r="R72" s="14"/>
      <c r="S72" s="14"/>
      <c r="T72" s="14"/>
      <c r="U72" s="14"/>
      <c r="V72" s="14"/>
      <c r="W72" s="33"/>
    </row>
    <row r="73" spans="1:23">
      <c r="A73" s="20" t="s">
        <v>42</v>
      </c>
      <c r="B73" s="12"/>
      <c r="C73" s="25"/>
      <c r="D73" s="14"/>
      <c r="E73" s="14"/>
      <c r="F73" s="14"/>
      <c r="G73" s="14"/>
      <c r="H73" s="14"/>
      <c r="I73" s="14"/>
      <c r="J73" s="14"/>
      <c r="K73" s="33"/>
      <c r="L73" s="12"/>
      <c r="M73" s="25"/>
      <c r="N73" s="14"/>
      <c r="O73" s="14"/>
      <c r="P73" s="14"/>
      <c r="Q73" s="14"/>
      <c r="R73" s="14"/>
      <c r="S73" s="14"/>
      <c r="T73" s="14"/>
      <c r="U73" s="14"/>
      <c r="V73" s="14"/>
      <c r="W73" s="33"/>
    </row>
    <row r="74" spans="1:23">
      <c r="A74" s="20" t="s">
        <v>43</v>
      </c>
      <c r="B74" s="12"/>
      <c r="C74" s="25"/>
      <c r="D74" s="14"/>
      <c r="E74" s="14"/>
      <c r="F74" s="14"/>
      <c r="G74" s="14"/>
      <c r="H74" s="14"/>
      <c r="I74" s="14"/>
      <c r="J74" s="14"/>
      <c r="K74" s="33"/>
      <c r="L74" s="12"/>
      <c r="M74" s="25"/>
      <c r="N74" s="14"/>
      <c r="O74" s="14"/>
      <c r="P74" s="14"/>
      <c r="Q74" s="14"/>
      <c r="R74" s="14"/>
      <c r="S74" s="14"/>
      <c r="T74" s="14"/>
      <c r="U74" s="14"/>
      <c r="V74" s="14"/>
      <c r="W74" s="33"/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34" t="str">
        <f>SUM(K71:K74)</f>
        <v>0</v>
      </c>
      <c r="L75" s="12"/>
      <c r="M75" s="26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54</v>
      </c>
      <c r="B77" s="12"/>
      <c r="C77" s="24"/>
      <c r="D77" s="12"/>
      <c r="E77" s="12"/>
      <c r="F77" s="12"/>
      <c r="G77" s="12"/>
      <c r="H77" s="12"/>
      <c r="I77" s="12"/>
      <c r="J77" s="12"/>
      <c r="K77" s="32"/>
      <c r="L77" s="12"/>
      <c r="M77" s="24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/>
      <c r="D78" s="14"/>
      <c r="E78" s="14"/>
      <c r="F78" s="14"/>
      <c r="G78" s="14"/>
      <c r="H78" s="14"/>
      <c r="I78" s="14"/>
      <c r="J78" s="14"/>
      <c r="K78" s="33"/>
      <c r="L78" s="12"/>
      <c r="M78" s="25"/>
      <c r="N78" s="14"/>
      <c r="O78" s="14"/>
      <c r="P78" s="14"/>
      <c r="Q78" s="14"/>
      <c r="R78" s="14"/>
      <c r="S78" s="14"/>
      <c r="T78" s="14"/>
      <c r="U78" s="14"/>
      <c r="V78" s="14"/>
      <c r="W78" s="33"/>
    </row>
    <row r="79" spans="1:23">
      <c r="A79" s="20" t="s">
        <v>41</v>
      </c>
      <c r="B79" s="12"/>
      <c r="C79" s="25"/>
      <c r="D79" s="14"/>
      <c r="E79" s="14"/>
      <c r="F79" s="14"/>
      <c r="G79" s="14"/>
      <c r="H79" s="14"/>
      <c r="I79" s="14"/>
      <c r="J79" s="14"/>
      <c r="K79" s="33"/>
      <c r="L79" s="12"/>
      <c r="M79" s="25"/>
      <c r="N79" s="14"/>
      <c r="O79" s="14"/>
      <c r="P79" s="14"/>
      <c r="Q79" s="14"/>
      <c r="R79" s="14"/>
      <c r="S79" s="14"/>
      <c r="T79" s="14"/>
      <c r="U79" s="14"/>
      <c r="V79" s="14"/>
      <c r="W79" s="33"/>
    </row>
    <row r="80" spans="1:23">
      <c r="A80" s="20" t="s">
        <v>42</v>
      </c>
      <c r="B80" s="12"/>
      <c r="C80" s="25"/>
      <c r="D80" s="14"/>
      <c r="E80" s="14"/>
      <c r="F80" s="14"/>
      <c r="G80" s="14"/>
      <c r="H80" s="14"/>
      <c r="I80" s="14"/>
      <c r="J80" s="14"/>
      <c r="K80" s="33"/>
      <c r="L80" s="12"/>
      <c r="M80" s="25"/>
      <c r="N80" s="14"/>
      <c r="O80" s="14"/>
      <c r="P80" s="14"/>
      <c r="Q80" s="14"/>
      <c r="R80" s="14"/>
      <c r="S80" s="14"/>
      <c r="T80" s="14"/>
      <c r="U80" s="14"/>
      <c r="V80" s="14"/>
      <c r="W80" s="33"/>
    </row>
    <row r="81" spans="1:23">
      <c r="A81" s="20" t="s">
        <v>43</v>
      </c>
      <c r="B81" s="12"/>
      <c r="C81" s="25"/>
      <c r="D81" s="14"/>
      <c r="E81" s="14"/>
      <c r="F81" s="14"/>
      <c r="G81" s="14"/>
      <c r="H81" s="14"/>
      <c r="I81" s="14"/>
      <c r="J81" s="14"/>
      <c r="K81" s="33"/>
      <c r="L81" s="12"/>
      <c r="M81" s="25"/>
      <c r="N81" s="14"/>
      <c r="O81" s="14"/>
      <c r="P81" s="14"/>
      <c r="Q81" s="14"/>
      <c r="R81" s="14"/>
      <c r="S81" s="14"/>
      <c r="T81" s="14"/>
      <c r="U81" s="14"/>
      <c r="V81" s="14"/>
      <c r="W81" s="33"/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34" t="str">
        <f>SUM(K78:K81)</f>
        <v>0</v>
      </c>
      <c r="L82" s="12"/>
      <c r="M82" s="26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55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33">
        <v>0</v>
      </c>
      <c r="L85" s="12"/>
      <c r="M85" s="25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33">
        <v>0</v>
      </c>
    </row>
    <row r="86" spans="1:23">
      <c r="A86" s="20" t="s">
        <v>41</v>
      </c>
      <c r="B86" s="12"/>
      <c r="C86" s="25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33">
        <v>0</v>
      </c>
      <c r="L86" s="12"/>
      <c r="M86" s="25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33">
        <v>0</v>
      </c>
    </row>
    <row r="87" spans="1:23">
      <c r="A87" s="20" t="s">
        <v>42</v>
      </c>
      <c r="B87" s="12"/>
      <c r="C87" s="25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33">
        <v>0</v>
      </c>
      <c r="L87" s="12"/>
      <c r="M87" s="25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33">
        <v>0</v>
      </c>
    </row>
    <row r="88" spans="1:23">
      <c r="A88" s="20" t="s">
        <v>43</v>
      </c>
      <c r="B88" s="12"/>
      <c r="C88" s="25"/>
      <c r="D88" s="14"/>
      <c r="E88" s="14"/>
      <c r="F88" s="14"/>
      <c r="G88" s="14"/>
      <c r="H88" s="14"/>
      <c r="I88" s="14"/>
      <c r="J88" s="14"/>
      <c r="K88" s="33"/>
      <c r="L88" s="12"/>
      <c r="M88" s="25"/>
      <c r="N88" s="14"/>
      <c r="O88" s="14"/>
      <c r="P88" s="14"/>
      <c r="Q88" s="14"/>
      <c r="R88" s="14"/>
      <c r="S88" s="14"/>
      <c r="T88" s="14"/>
      <c r="U88" s="14"/>
      <c r="V88" s="14"/>
      <c r="W88" s="33"/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34" t="str">
        <f>SUM(K85:K88)</f>
        <v>0</v>
      </c>
      <c r="L89" s="12"/>
      <c r="M89" s="26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56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33">
        <v>0</v>
      </c>
      <c r="L92" s="12"/>
      <c r="M92" s="25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33">
        <v>0</v>
      </c>
    </row>
    <row r="93" spans="1:23">
      <c r="A93" s="20" t="s">
        <v>41</v>
      </c>
      <c r="B93" s="12"/>
      <c r="C93" s="25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33">
        <v>0</v>
      </c>
      <c r="L93" s="12"/>
      <c r="M93" s="25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33">
        <v>0</v>
      </c>
    </row>
    <row r="94" spans="1:23">
      <c r="A94" s="20" t="s">
        <v>42</v>
      </c>
      <c r="B94" s="12"/>
      <c r="C94" s="25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33">
        <v>0</v>
      </c>
      <c r="L94" s="12"/>
      <c r="M94" s="25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33">
        <v>0</v>
      </c>
    </row>
    <row r="95" spans="1:23">
      <c r="A95" s="20" t="s">
        <v>43</v>
      </c>
      <c r="B95" s="12"/>
      <c r="C95" s="25"/>
      <c r="D95" s="14"/>
      <c r="E95" s="14"/>
      <c r="F95" s="14"/>
      <c r="G95" s="14"/>
      <c r="H95" s="14"/>
      <c r="I95" s="14"/>
      <c r="J95" s="14"/>
      <c r="K95" s="33"/>
      <c r="L95" s="12"/>
      <c r="M95" s="25"/>
      <c r="N95" s="14"/>
      <c r="O95" s="14"/>
      <c r="P95" s="14"/>
      <c r="Q95" s="14"/>
      <c r="R95" s="14"/>
      <c r="S95" s="14"/>
      <c r="T95" s="14"/>
      <c r="U95" s="14"/>
      <c r="V95" s="14"/>
      <c r="W95" s="33"/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34" t="str">
        <f>SUM(K92:K95)</f>
        <v>0</v>
      </c>
      <c r="L96" s="12"/>
      <c r="M96" s="26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57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40</v>
      </c>
      <c r="B99" s="12"/>
      <c r="C99" s="25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33">
        <v>0</v>
      </c>
      <c r="L99" s="12"/>
      <c r="M99" s="25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33">
        <v>0</v>
      </c>
    </row>
    <row r="100" spans="1:23">
      <c r="A100" s="20" t="s">
        <v>41</v>
      </c>
      <c r="B100" s="12"/>
      <c r="C100" s="25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33">
        <v>0</v>
      </c>
      <c r="L100" s="12"/>
      <c r="M100" s="25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33">
        <v>0</v>
      </c>
    </row>
    <row r="101" spans="1:23">
      <c r="A101" s="20" t="s">
        <v>42</v>
      </c>
      <c r="B101" s="12"/>
      <c r="C101" s="25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33">
        <v>0</v>
      </c>
      <c r="L101" s="12"/>
      <c r="M101" s="25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33">
        <v>0</v>
      </c>
    </row>
    <row r="102" spans="1:23">
      <c r="A102" s="20" t="s">
        <v>43</v>
      </c>
      <c r="B102" s="12"/>
      <c r="C102" s="25"/>
      <c r="D102" s="14"/>
      <c r="E102" s="14"/>
      <c r="F102" s="14"/>
      <c r="G102" s="14"/>
      <c r="H102" s="14"/>
      <c r="I102" s="14"/>
      <c r="J102" s="14"/>
      <c r="K102" s="33"/>
      <c r="L102" s="12"/>
      <c r="M102" s="25"/>
      <c r="N102" s="14"/>
      <c r="O102" s="14"/>
      <c r="P102" s="14"/>
      <c r="Q102" s="14"/>
      <c r="R102" s="14"/>
      <c r="S102" s="14"/>
      <c r="T102" s="14"/>
      <c r="U102" s="14"/>
      <c r="V102" s="14"/>
      <c r="W102" s="33"/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15" t="str">
        <f>SUM(J99:J102)</f>
        <v>0</v>
      </c>
      <c r="K103" s="34" t="str">
        <f>SUM(K99:K102)</f>
        <v>0</v>
      </c>
      <c r="L103" s="12"/>
      <c r="M103" s="26" t="str">
        <f>SUM(M99:M102)</f>
        <v>0</v>
      </c>
      <c r="N103" s="15" t="str">
        <f>SUM(N99:N102)</f>
        <v>0</v>
      </c>
      <c r="O103" s="15" t="str">
        <f>SUM(O99:O102)</f>
        <v>0</v>
      </c>
      <c r="P103" s="15" t="str">
        <f>SUM(P99:P102)</f>
        <v>0</v>
      </c>
      <c r="Q103" s="15" t="str">
        <f>SUM(Q99:Q102)</f>
        <v>0</v>
      </c>
      <c r="R103" s="15" t="str">
        <f>SUM(R99:R102)</f>
        <v>0</v>
      </c>
      <c r="S103" s="15" t="str">
        <f>SUM(S99:S102)</f>
        <v>0</v>
      </c>
      <c r="T103" s="15" t="str">
        <f>SUM(T99:T102)</f>
        <v>0</v>
      </c>
      <c r="U103" s="15" t="str">
        <f>SUM(U99:U102)</f>
        <v>0</v>
      </c>
      <c r="V103" s="15" t="str">
        <f>SUM(V99:V102)</f>
        <v>0</v>
      </c>
      <c r="W103" s="34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58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/>
      <c r="D106" s="14"/>
      <c r="E106" s="14"/>
      <c r="F106" s="14"/>
      <c r="G106" s="14"/>
      <c r="H106" s="14"/>
      <c r="I106" s="14"/>
      <c r="J106" s="14"/>
      <c r="K106" s="33"/>
      <c r="L106" s="12"/>
      <c r="M106" s="25"/>
      <c r="N106" s="14"/>
      <c r="O106" s="14"/>
      <c r="P106" s="14"/>
      <c r="Q106" s="14"/>
      <c r="R106" s="14"/>
      <c r="S106" s="14"/>
      <c r="T106" s="14"/>
      <c r="U106" s="14"/>
      <c r="V106" s="14"/>
      <c r="W106" s="33"/>
    </row>
    <row r="107" spans="1:23">
      <c r="A107" s="20" t="s">
        <v>41</v>
      </c>
      <c r="B107" s="12"/>
      <c r="C107" s="25"/>
      <c r="D107" s="14"/>
      <c r="E107" s="14"/>
      <c r="F107" s="14"/>
      <c r="G107" s="14"/>
      <c r="H107" s="14"/>
      <c r="I107" s="14"/>
      <c r="J107" s="14"/>
      <c r="K107" s="33"/>
      <c r="L107" s="12"/>
      <c r="M107" s="25"/>
      <c r="N107" s="14"/>
      <c r="O107" s="14"/>
      <c r="P107" s="14"/>
      <c r="Q107" s="14"/>
      <c r="R107" s="14"/>
      <c r="S107" s="14"/>
      <c r="T107" s="14"/>
      <c r="U107" s="14"/>
      <c r="V107" s="14"/>
      <c r="W107" s="33"/>
    </row>
    <row r="108" spans="1:23">
      <c r="A108" s="20" t="s">
        <v>42</v>
      </c>
      <c r="B108" s="12"/>
      <c r="C108" s="25"/>
      <c r="D108" s="14"/>
      <c r="E108" s="14"/>
      <c r="F108" s="14"/>
      <c r="G108" s="14"/>
      <c r="H108" s="14"/>
      <c r="I108" s="14"/>
      <c r="J108" s="14"/>
      <c r="K108" s="33"/>
      <c r="L108" s="12"/>
      <c r="M108" s="25"/>
      <c r="N108" s="14"/>
      <c r="O108" s="14"/>
      <c r="P108" s="14"/>
      <c r="Q108" s="14"/>
      <c r="R108" s="14"/>
      <c r="S108" s="14"/>
      <c r="T108" s="14"/>
      <c r="U108" s="14"/>
      <c r="V108" s="14"/>
      <c r="W108" s="33"/>
    </row>
    <row r="109" spans="1:23">
      <c r="A109" s="20" t="s">
        <v>43</v>
      </c>
      <c r="B109" s="12"/>
      <c r="C109" s="25"/>
      <c r="D109" s="14"/>
      <c r="E109" s="14"/>
      <c r="F109" s="14"/>
      <c r="G109" s="14"/>
      <c r="H109" s="14"/>
      <c r="I109" s="14"/>
      <c r="J109" s="14"/>
      <c r="K109" s="33"/>
      <c r="L109" s="12"/>
      <c r="M109" s="25"/>
      <c r="N109" s="14"/>
      <c r="O109" s="14"/>
      <c r="P109" s="14"/>
      <c r="Q109" s="14"/>
      <c r="R109" s="14"/>
      <c r="S109" s="14"/>
      <c r="T109" s="14"/>
      <c r="U109" s="14"/>
      <c r="V109" s="14"/>
      <c r="W109" s="33"/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15" t="str">
        <f>SUM(J106:J109)</f>
        <v>0</v>
      </c>
      <c r="K110" s="34" t="str">
        <f>SUM(K106:K109)</f>
        <v>0</v>
      </c>
      <c r="L110" s="12"/>
      <c r="M110" s="26" t="str">
        <f>SUM(M106:M109)</f>
        <v>0</v>
      </c>
      <c r="N110" s="15" t="str">
        <f>SUM(N106:N109)</f>
        <v>0</v>
      </c>
      <c r="O110" s="15" t="str">
        <f>SUM(O106:O109)</f>
        <v>0</v>
      </c>
      <c r="P110" s="15" t="str">
        <f>SUM(P106:P109)</f>
        <v>0</v>
      </c>
      <c r="Q110" s="15" t="str">
        <f>SUM(Q106:Q109)</f>
        <v>0</v>
      </c>
      <c r="R110" s="15" t="str">
        <f>SUM(R106:R109)</f>
        <v>0</v>
      </c>
      <c r="S110" s="15" t="str">
        <f>SUM(S106:S109)</f>
        <v>0</v>
      </c>
      <c r="T110" s="15" t="str">
        <f>SUM(T106:T109)</f>
        <v>0</v>
      </c>
      <c r="U110" s="15" t="str">
        <f>SUM(U106:U109)</f>
        <v>0</v>
      </c>
      <c r="V110" s="15" t="str">
        <f>SUM(V106:V109)</f>
        <v>0</v>
      </c>
      <c r="W110" s="34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19" t="s">
        <v>59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20" t="s">
        <v>40</v>
      </c>
      <c r="B113" s="12"/>
      <c r="C113" s="25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33">
        <v>0</v>
      </c>
      <c r="L113" s="12"/>
      <c r="M113" s="25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33">
        <v>0</v>
      </c>
    </row>
    <row r="114" spans="1:23">
      <c r="A114" s="20" t="s">
        <v>41</v>
      </c>
      <c r="B114" s="12"/>
      <c r="C114" s="25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33">
        <v>0</v>
      </c>
      <c r="L114" s="12"/>
      <c r="M114" s="25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33">
        <v>0</v>
      </c>
    </row>
    <row r="115" spans="1:23">
      <c r="A115" s="20" t="s">
        <v>42</v>
      </c>
      <c r="B115" s="12"/>
      <c r="C115" s="25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33">
        <v>0</v>
      </c>
      <c r="L115" s="12"/>
      <c r="M115" s="25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33">
        <v>0</v>
      </c>
    </row>
    <row r="116" spans="1:23">
      <c r="A116" s="20" t="s">
        <v>43</v>
      </c>
      <c r="B116" s="12"/>
      <c r="C116" s="25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33">
        <v>0</v>
      </c>
      <c r="L116" s="12"/>
      <c r="M116" s="25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33">
        <v>0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15" t="str">
        <f>SUM(J113:J116)</f>
        <v>0</v>
      </c>
      <c r="K117" s="34" t="str">
        <f>SUM(K113:K116)</f>
        <v>0</v>
      </c>
      <c r="L117" s="12"/>
      <c r="M117" s="26" t="str">
        <f>SUM(M113:M116)</f>
        <v>0</v>
      </c>
      <c r="N117" s="15" t="str">
        <f>SUM(N113:N116)</f>
        <v>0</v>
      </c>
      <c r="O117" s="15" t="str">
        <f>SUM(O113:O116)</f>
        <v>0</v>
      </c>
      <c r="P117" s="15" t="str">
        <f>SUM(P113:P116)</f>
        <v>0</v>
      </c>
      <c r="Q117" s="15" t="str">
        <f>SUM(Q113:Q116)</f>
        <v>0</v>
      </c>
      <c r="R117" s="15" t="str">
        <f>SUM(R113:R116)</f>
        <v>0</v>
      </c>
      <c r="S117" s="15" t="str">
        <f>SUM(S113:S116)</f>
        <v>0</v>
      </c>
      <c r="T117" s="15" t="str">
        <f>SUM(T113:T116)</f>
        <v>0</v>
      </c>
      <c r="U117" s="15" t="str">
        <f>SUM(U113:U116)</f>
        <v>0</v>
      </c>
      <c r="V117" s="15" t="str">
        <f>SUM(V113:V116)</f>
        <v>0</v>
      </c>
      <c r="W117" s="34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60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40</v>
      </c>
      <c r="B120" s="12"/>
      <c r="C120" s="25">
        <v>4728703</v>
      </c>
      <c r="D120" s="14">
        <v>12517078</v>
      </c>
      <c r="E120" s="14">
        <v>3583986</v>
      </c>
      <c r="F120" s="14">
        <v>5370933</v>
      </c>
      <c r="G120" s="14">
        <v>2154812</v>
      </c>
      <c r="H120" s="14">
        <v>11452665</v>
      </c>
      <c r="I120" s="14">
        <v>1258571</v>
      </c>
      <c r="J120" s="14">
        <v>1997986</v>
      </c>
      <c r="K120" s="33">
        <v>43064734</v>
      </c>
      <c r="L120" s="12"/>
      <c r="M120" s="25">
        <v>3848092</v>
      </c>
      <c r="N120" s="14">
        <v>11082028</v>
      </c>
      <c r="O120" s="14">
        <v>2996085</v>
      </c>
      <c r="P120" s="14">
        <v>4937704</v>
      </c>
      <c r="Q120" s="14">
        <v>1858319</v>
      </c>
      <c r="R120" s="14">
        <v>9390259</v>
      </c>
      <c r="S120" s="14"/>
      <c r="T120" s="14">
        <v>1997986</v>
      </c>
      <c r="U120" s="14">
        <v>908598</v>
      </c>
      <c r="V120" s="14">
        <v>19010</v>
      </c>
      <c r="W120" s="33">
        <v>37038081</v>
      </c>
    </row>
    <row r="121" spans="1:23">
      <c r="A121" s="20" t="s">
        <v>41</v>
      </c>
      <c r="B121" s="12"/>
      <c r="C121" s="25">
        <v>3968922</v>
      </c>
      <c r="D121" s="14">
        <v>10814335</v>
      </c>
      <c r="E121" s="14">
        <v>3581280</v>
      </c>
      <c r="F121" s="14">
        <v>4989659</v>
      </c>
      <c r="G121" s="14">
        <v>2029614</v>
      </c>
      <c r="H121" s="14">
        <v>10652027</v>
      </c>
      <c r="I121" s="14">
        <v>1020106</v>
      </c>
      <c r="J121" s="14">
        <v>1644671</v>
      </c>
      <c r="K121" s="33">
        <v>38700614</v>
      </c>
      <c r="L121" s="12"/>
      <c r="M121" s="25">
        <v>3410154</v>
      </c>
      <c r="N121" s="14">
        <v>9940573</v>
      </c>
      <c r="O121" s="14">
        <v>3126613</v>
      </c>
      <c r="P121" s="14">
        <v>4576833</v>
      </c>
      <c r="Q121" s="14">
        <v>1744131</v>
      </c>
      <c r="R121" s="14">
        <v>8828755</v>
      </c>
      <c r="S121" s="14"/>
      <c r="T121" s="14">
        <v>1644671</v>
      </c>
      <c r="U121" s="14">
        <v>747926</v>
      </c>
      <c r="V121" s="14"/>
      <c r="W121" s="33">
        <v>34019656</v>
      </c>
    </row>
    <row r="122" spans="1:23">
      <c r="A122" s="20" t="s">
        <v>42</v>
      </c>
      <c r="B122" s="12"/>
      <c r="C122" s="25">
        <v>3492965</v>
      </c>
      <c r="D122" s="14">
        <v>10642311</v>
      </c>
      <c r="E122" s="14">
        <v>3371889</v>
      </c>
      <c r="F122" s="14">
        <v>4782166</v>
      </c>
      <c r="G122" s="14">
        <v>2089160</v>
      </c>
      <c r="H122" s="14">
        <v>10510575</v>
      </c>
      <c r="I122" s="14">
        <v>1000491</v>
      </c>
      <c r="J122" s="14">
        <v>1704012</v>
      </c>
      <c r="K122" s="33">
        <v>37593569</v>
      </c>
      <c r="L122" s="12"/>
      <c r="M122" s="25">
        <v>2999834</v>
      </c>
      <c r="N122" s="14">
        <v>9860394</v>
      </c>
      <c r="O122" s="14">
        <v>2962234</v>
      </c>
      <c r="P122" s="14">
        <v>4451573</v>
      </c>
      <c r="Q122" s="14">
        <v>1810217</v>
      </c>
      <c r="R122" s="14">
        <v>8940363</v>
      </c>
      <c r="S122" s="14"/>
      <c r="T122" s="14">
        <v>1704012</v>
      </c>
      <c r="U122" s="14">
        <v>733540</v>
      </c>
      <c r="V122" s="14"/>
      <c r="W122" s="33">
        <v>33462167</v>
      </c>
    </row>
    <row r="123" spans="1:23">
      <c r="A123" s="20" t="s">
        <v>43</v>
      </c>
      <c r="B123" s="12"/>
      <c r="C123" s="25">
        <v>3992846</v>
      </c>
      <c r="D123" s="14">
        <v>13378013</v>
      </c>
      <c r="E123" s="14">
        <v>4304670</v>
      </c>
      <c r="F123" s="14">
        <v>5848223</v>
      </c>
      <c r="G123" s="14">
        <v>2420016</v>
      </c>
      <c r="H123" s="14">
        <v>12761947</v>
      </c>
      <c r="I123" s="14">
        <v>1259389</v>
      </c>
      <c r="J123" s="14">
        <v>2084649</v>
      </c>
      <c r="K123" s="33">
        <v>46049753</v>
      </c>
      <c r="L123" s="12"/>
      <c r="M123" s="25">
        <v>3391445</v>
      </c>
      <c r="N123" s="14">
        <v>12383563</v>
      </c>
      <c r="O123" s="14">
        <v>3808052</v>
      </c>
      <c r="P123" s="14">
        <v>5452290</v>
      </c>
      <c r="Q123" s="14">
        <v>2118110</v>
      </c>
      <c r="R123" s="14">
        <v>10805223</v>
      </c>
      <c r="S123" s="14">
        <v>48258</v>
      </c>
      <c r="T123" s="14">
        <v>2084649</v>
      </c>
      <c r="U123" s="14">
        <v>897397</v>
      </c>
      <c r="V123" s="14"/>
      <c r="W123" s="33">
        <v>40988987</v>
      </c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15" t="str">
        <f>SUM(J120:J123)</f>
        <v>0</v>
      </c>
      <c r="K124" s="34" t="str">
        <f>SUM(K120:K123)</f>
        <v>0</v>
      </c>
      <c r="L124" s="12"/>
      <c r="M124" s="26" t="str">
        <f>SUM(M120:M123)</f>
        <v>0</v>
      </c>
      <c r="N124" s="15" t="str">
        <f>SUM(N120:N123)</f>
        <v>0</v>
      </c>
      <c r="O124" s="15" t="str">
        <f>SUM(O120:O123)</f>
        <v>0</v>
      </c>
      <c r="P124" s="15" t="str">
        <f>SUM(P120:P123)</f>
        <v>0</v>
      </c>
      <c r="Q124" s="15" t="str">
        <f>SUM(Q120:Q123)</f>
        <v>0</v>
      </c>
      <c r="R124" s="15" t="str">
        <f>SUM(R120:R123)</f>
        <v>0</v>
      </c>
      <c r="S124" s="15" t="str">
        <f>SUM(S120:S123)</f>
        <v>0</v>
      </c>
      <c r="T124" s="15" t="str">
        <f>SUM(T120:T123)</f>
        <v>0</v>
      </c>
      <c r="U124" s="15" t="str">
        <f>SUM(U120:U123)</f>
        <v>0</v>
      </c>
      <c r="V124" s="15" t="str">
        <f>SUM(V120:V123)</f>
        <v>0</v>
      </c>
      <c r="W124" s="34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61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32"/>
      <c r="L126" s="12"/>
      <c r="M126" s="24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40</v>
      </c>
      <c r="B127" s="12"/>
      <c r="C127" s="25"/>
      <c r="D127" s="14"/>
      <c r="E127" s="14"/>
      <c r="F127" s="14"/>
      <c r="G127" s="14"/>
      <c r="H127" s="14"/>
      <c r="I127" s="14"/>
      <c r="J127" s="14"/>
      <c r="K127" s="33"/>
      <c r="L127" s="12"/>
      <c r="M127" s="25"/>
      <c r="N127" s="14"/>
      <c r="O127" s="14"/>
      <c r="P127" s="14"/>
      <c r="Q127" s="14"/>
      <c r="R127" s="14"/>
      <c r="S127" s="14"/>
      <c r="T127" s="14"/>
      <c r="U127" s="14"/>
      <c r="V127" s="14"/>
      <c r="W127" s="33"/>
    </row>
    <row r="128" spans="1:23">
      <c r="A128" s="20" t="s">
        <v>41</v>
      </c>
      <c r="B128" s="12"/>
      <c r="C128" s="25"/>
      <c r="D128" s="14"/>
      <c r="E128" s="14"/>
      <c r="F128" s="14"/>
      <c r="G128" s="14"/>
      <c r="H128" s="14"/>
      <c r="I128" s="14"/>
      <c r="J128" s="14"/>
      <c r="K128" s="33"/>
      <c r="L128" s="12"/>
      <c r="M128" s="25"/>
      <c r="N128" s="14"/>
      <c r="O128" s="14"/>
      <c r="P128" s="14"/>
      <c r="Q128" s="14"/>
      <c r="R128" s="14"/>
      <c r="S128" s="14"/>
      <c r="T128" s="14"/>
      <c r="U128" s="14"/>
      <c r="V128" s="14"/>
      <c r="W128" s="33"/>
    </row>
    <row r="129" spans="1:23">
      <c r="A129" s="20" t="s">
        <v>42</v>
      </c>
      <c r="B129" s="12"/>
      <c r="C129" s="25"/>
      <c r="D129" s="14"/>
      <c r="E129" s="14"/>
      <c r="F129" s="14"/>
      <c r="G129" s="14"/>
      <c r="H129" s="14"/>
      <c r="I129" s="14"/>
      <c r="J129" s="14"/>
      <c r="K129" s="33"/>
      <c r="L129" s="12"/>
      <c r="M129" s="25"/>
      <c r="N129" s="14"/>
      <c r="O129" s="14"/>
      <c r="P129" s="14"/>
      <c r="Q129" s="14"/>
      <c r="R129" s="14"/>
      <c r="S129" s="14"/>
      <c r="T129" s="14"/>
      <c r="U129" s="14"/>
      <c r="V129" s="14"/>
      <c r="W129" s="33"/>
    </row>
    <row r="130" spans="1:23">
      <c r="A130" s="20" t="s">
        <v>43</v>
      </c>
      <c r="B130" s="12"/>
      <c r="C130" s="25"/>
      <c r="D130" s="14"/>
      <c r="E130" s="14"/>
      <c r="F130" s="14"/>
      <c r="G130" s="14"/>
      <c r="H130" s="14"/>
      <c r="I130" s="14"/>
      <c r="J130" s="14"/>
      <c r="K130" s="33"/>
      <c r="L130" s="12"/>
      <c r="M130" s="25"/>
      <c r="N130" s="14"/>
      <c r="O130" s="14"/>
      <c r="P130" s="14"/>
      <c r="Q130" s="14"/>
      <c r="R130" s="14"/>
      <c r="S130" s="14"/>
      <c r="T130" s="14"/>
      <c r="U130" s="14"/>
      <c r="V130" s="14"/>
      <c r="W130" s="33"/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34" t="str">
        <f>SUM(K127:K130)</f>
        <v>0</v>
      </c>
      <c r="L131" s="12"/>
      <c r="M131" s="26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4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21" t="s">
        <v>62</v>
      </c>
      <c r="B133" s="13"/>
      <c r="C133" s="27" t="str">
        <f>C12+C19+C26+C33+C40+C47+C54+C61+C68+C75+C82+C89+C96+C103+C110+C117+C124+C131</f>
        <v>0</v>
      </c>
      <c r="D133" s="16" t="str">
        <f>D12+D19+D26+D33+D40+D47+D54+D61+D68+D75+D82+D89+D96+D103+D110+D117+D124+D131</f>
        <v>0</v>
      </c>
      <c r="E133" s="16" t="str">
        <f>E12+E19+E26+E33+E40+E47+E54+E61+E68+E75+E82+E89+E96+E103+E110+E117+E124+E131</f>
        <v>0</v>
      </c>
      <c r="F133" s="16" t="str">
        <f>F12+F19+F26+F33+F40+F47+F54+F61+F68+F75+F82+F89+F96+F103+F110+F117+F124+F131</f>
        <v>0</v>
      </c>
      <c r="G133" s="16" t="str">
        <f>G12+G19+G26+G33+G40+G47+G54+G61+G68+G75+G82+G89+G96+G103+G110+G117+G124+G131</f>
        <v>0</v>
      </c>
      <c r="H133" s="16" t="str">
        <f>H12+H19+H26+H33+H40+H47+H54+H61+H68+H75+H82+H89+H96+H103+H110+H117+H124+H131</f>
        <v>0</v>
      </c>
      <c r="I133" s="16" t="str">
        <f>I12+I19+I26+I33+I40+I47+I54+I61+I68+I75+I82+I89+I96+I103+I110+I117+I124+I131</f>
        <v>0</v>
      </c>
      <c r="J133" s="16" t="str">
        <f>J12+J19+J26+J33+J40+J47+J54+J61+J68+J75+J82+J89+J96+J103+J110+J117+J124+J131</f>
        <v>0</v>
      </c>
      <c r="K133" s="35" t="str">
        <f>K12+K19+K26+K33+K40+K47+K54+K61+K68+K75+K82+K89+K96+K103+K110+K117+K124+K131</f>
        <v>0</v>
      </c>
      <c r="L133" s="13"/>
      <c r="M133" s="27" t="str">
        <f>M12+M19+M26+M33+M40+M47+M54+M61+M68+M75+M82+M89+M96+M103+M110+M117+M124+M131</f>
        <v>0</v>
      </c>
      <c r="N133" s="16" t="str">
        <f>N12+N19+N26+N33+N40+N47+N54+N61+N68+N75+N82+N89+N96+N103+N110+N117+N124+N131</f>
        <v>0</v>
      </c>
      <c r="O133" s="16" t="str">
        <f>O12+O19+O26+O33+O40+O47+O54+O61+O68+O75+O82+O89+O96+O103+O110+O117+O124+O131</f>
        <v>0</v>
      </c>
      <c r="P133" s="16" t="str">
        <f>P12+P19+P26+P33+P40+P47+P54+P61+P68+P75+P82+P89+P96+P103+P110+P117+P124+P131</f>
        <v>0</v>
      </c>
      <c r="Q133" s="16" t="str">
        <f>Q12+Q19+Q26+Q33+Q40+Q47+Q54+Q61+Q68+Q75+Q82+Q89+Q96+Q103+Q110+Q117+Q124+Q131</f>
        <v>0</v>
      </c>
      <c r="R133" s="16" t="str">
        <f>R12+R19+R26+R33+R40+R47+R54+R61+R68+R75+R82+R89+R96+R103+R110+R117+R124+R131</f>
        <v>0</v>
      </c>
      <c r="S133" s="16" t="str">
        <f>S12+S19+S26+S33+S40+S47+S54+S61+S68+S75+S82+S89+S96+S103+S110+S117+S124+S131</f>
        <v>0</v>
      </c>
      <c r="T133" s="16" t="str">
        <f>T12+T19+T26+T33+T40+T47+T54+T61+T68+T75+T82+T89+T96+T103+T110+T117+T124+T131</f>
        <v>0</v>
      </c>
      <c r="U133" s="16" t="str">
        <f>U12+U19+U26+U33+U40+U47+U54+U61+U68+U75+U82+U89+U96+U103+U110+U117+U124+U131</f>
        <v>0</v>
      </c>
      <c r="V133" s="16" t="str">
        <f>V12+V19+V26+V33+V40+V47+V54+V61+V68+V75+V82+V89+V96+V103+V110+V117+V124+V131</f>
        <v>0</v>
      </c>
      <c r="W133" s="35" t="str">
        <f>W12+W19+W26+W33+W40+W47+W54+W61+W68+W75+W82+W89+W96+W103+W110+W117+W124+W131</f>
        <v>0</v>
      </c>
    </row>
    <row r="134" spans="1:23">
      <c r="A134" s="18"/>
      <c r="B134" s="12"/>
      <c r="C134" s="24"/>
      <c r="D134" s="12"/>
      <c r="E134" s="12"/>
      <c r="F134" s="12"/>
      <c r="G134" s="12"/>
      <c r="H134" s="12"/>
      <c r="I134" s="12"/>
      <c r="J134" s="12"/>
      <c r="K134" s="32"/>
      <c r="L134" s="12"/>
      <c r="M134" s="24"/>
      <c r="N134" s="12"/>
      <c r="O134" s="12"/>
      <c r="P134" s="12"/>
      <c r="Q134" s="12"/>
      <c r="R134" s="12"/>
      <c r="S134" s="12"/>
      <c r="T134" s="12"/>
      <c r="U134" s="12"/>
      <c r="V134" s="12"/>
      <c r="W134" s="32"/>
    </row>
    <row r="135" spans="1:23">
      <c r="A135" s="19" t="s">
        <v>63</v>
      </c>
      <c r="B135" s="12"/>
      <c r="C135" s="24"/>
      <c r="D135" s="12"/>
      <c r="E135" s="12"/>
      <c r="F135" s="12"/>
      <c r="G135" s="12"/>
      <c r="H135" s="12"/>
      <c r="I135" s="12"/>
      <c r="J135" s="12"/>
      <c r="K135" s="32"/>
      <c r="L135" s="12"/>
      <c r="M135" s="24"/>
      <c r="N135" s="12"/>
      <c r="O135" s="12"/>
      <c r="P135" s="12"/>
      <c r="Q135" s="12"/>
      <c r="R135" s="12"/>
      <c r="S135" s="12"/>
      <c r="T135" s="12"/>
      <c r="U135" s="12"/>
      <c r="V135" s="12"/>
      <c r="W135" s="32"/>
    </row>
    <row r="136" spans="1:23">
      <c r="A136" s="20" t="s">
        <v>40</v>
      </c>
      <c r="B136" s="12"/>
      <c r="C136" s="25">
        <v>629568</v>
      </c>
      <c r="D136" s="14">
        <v>0</v>
      </c>
      <c r="E136" s="14">
        <v>410889</v>
      </c>
      <c r="F136" s="14">
        <v>464922</v>
      </c>
      <c r="G136" s="14">
        <v>238658</v>
      </c>
      <c r="H136" s="14">
        <v>863050</v>
      </c>
      <c r="I136" s="14">
        <v>97361</v>
      </c>
      <c r="J136" s="14">
        <v>0</v>
      </c>
      <c r="K136" s="33">
        <v>2704448</v>
      </c>
      <c r="L136" s="12"/>
      <c r="M136" s="25">
        <v>-6178912</v>
      </c>
      <c r="N136" s="14">
        <v>0</v>
      </c>
      <c r="O136" s="14">
        <v>34116</v>
      </c>
      <c r="P136" s="14">
        <v>215176</v>
      </c>
      <c r="Q136" s="14">
        <v>108357</v>
      </c>
      <c r="R136" s="14">
        <v>174813</v>
      </c>
      <c r="S136" s="14">
        <v>66100</v>
      </c>
      <c r="T136" s="14">
        <v>7426</v>
      </c>
      <c r="U136" s="14">
        <v>53769</v>
      </c>
      <c r="V136" s="14">
        <v>0</v>
      </c>
      <c r="W136" s="33">
        <v>-5519155</v>
      </c>
    </row>
    <row r="137" spans="1:23">
      <c r="A137" s="20" t="s">
        <v>41</v>
      </c>
      <c r="B137" s="12"/>
      <c r="C137" s="25">
        <v>626112</v>
      </c>
      <c r="D137" s="14">
        <v>0</v>
      </c>
      <c r="E137" s="14">
        <v>384481</v>
      </c>
      <c r="F137" s="14">
        <v>462590</v>
      </c>
      <c r="G137" s="14">
        <v>226372</v>
      </c>
      <c r="H137" s="14">
        <v>924960</v>
      </c>
      <c r="I137" s="14">
        <v>92851</v>
      </c>
      <c r="J137" s="14">
        <v>0</v>
      </c>
      <c r="K137" s="33">
        <v>2717366</v>
      </c>
      <c r="L137" s="12"/>
      <c r="M137" s="25">
        <v>-1046501</v>
      </c>
      <c r="N137" s="14">
        <v>0</v>
      </c>
      <c r="O137" s="14">
        <v>33010</v>
      </c>
      <c r="P137" s="14">
        <v>191316</v>
      </c>
      <c r="Q137" s="14">
        <v>102359</v>
      </c>
      <c r="R137" s="14">
        <v>-5267</v>
      </c>
      <c r="S137" s="14">
        <v>25616</v>
      </c>
      <c r="T137" s="14">
        <v>13814</v>
      </c>
      <c r="U137" s="14">
        <v>22040</v>
      </c>
      <c r="V137" s="14">
        <v>0</v>
      </c>
      <c r="W137" s="33">
        <v>-663613</v>
      </c>
    </row>
    <row r="138" spans="1:23">
      <c r="A138" s="20" t="s">
        <v>42</v>
      </c>
      <c r="B138" s="12"/>
      <c r="C138" s="25">
        <v>596174</v>
      </c>
      <c r="D138" s="14">
        <v>0</v>
      </c>
      <c r="E138" s="14">
        <v>358519</v>
      </c>
      <c r="F138" s="14">
        <v>449453</v>
      </c>
      <c r="G138" s="14">
        <v>208102</v>
      </c>
      <c r="H138" s="14">
        <v>940942</v>
      </c>
      <c r="I138" s="14">
        <v>89863</v>
      </c>
      <c r="J138" s="14">
        <v>0</v>
      </c>
      <c r="K138" s="33">
        <v>2643053</v>
      </c>
      <c r="L138" s="12"/>
      <c r="M138" s="25">
        <v>-264472</v>
      </c>
      <c r="N138" s="14">
        <v>0</v>
      </c>
      <c r="O138" s="14">
        <v>31773</v>
      </c>
      <c r="P138" s="14">
        <v>206519</v>
      </c>
      <c r="Q138" s="14">
        <v>94198</v>
      </c>
      <c r="R138" s="14">
        <v>215042</v>
      </c>
      <c r="S138" s="14">
        <v>29374</v>
      </c>
      <c r="T138" s="14">
        <v>5272</v>
      </c>
      <c r="U138" s="14">
        <v>24443</v>
      </c>
      <c r="V138" s="14">
        <v>0</v>
      </c>
      <c r="W138" s="33">
        <v>342149</v>
      </c>
    </row>
    <row r="139" spans="1:23">
      <c r="A139" s="20" t="s">
        <v>43</v>
      </c>
      <c r="B139" s="12"/>
      <c r="C139" s="25">
        <v>649395</v>
      </c>
      <c r="D139" s="14">
        <v>0</v>
      </c>
      <c r="E139" s="14">
        <v>327797</v>
      </c>
      <c r="F139" s="14">
        <v>528920</v>
      </c>
      <c r="G139" s="14">
        <v>222135</v>
      </c>
      <c r="H139" s="14">
        <v>995705</v>
      </c>
      <c r="I139" s="14">
        <v>94474</v>
      </c>
      <c r="J139" s="14">
        <v>0</v>
      </c>
      <c r="K139" s="33">
        <v>2818426</v>
      </c>
      <c r="L139" s="12"/>
      <c r="M139" s="25">
        <v>-397969</v>
      </c>
      <c r="N139" s="14">
        <v>0</v>
      </c>
      <c r="O139" s="14">
        <v>-566291</v>
      </c>
      <c r="P139" s="14">
        <v>271288</v>
      </c>
      <c r="Q139" s="14">
        <v>108890</v>
      </c>
      <c r="R139" s="14">
        <v>244853</v>
      </c>
      <c r="S139" s="14">
        <v>37241</v>
      </c>
      <c r="T139" s="14">
        <v>12687</v>
      </c>
      <c r="U139" s="14">
        <v>20951</v>
      </c>
      <c r="V139" s="14">
        <v>0</v>
      </c>
      <c r="W139" s="33">
        <v>-268350</v>
      </c>
    </row>
    <row r="140" spans="1:23">
      <c r="A140" s="19" t="s">
        <v>44</v>
      </c>
      <c r="B140" s="12"/>
      <c r="C140" s="26" t="str">
        <f>SUM(C136:C139)</f>
        <v>0</v>
      </c>
      <c r="D140" s="15" t="str">
        <f>SUM(D136:D139)</f>
        <v>0</v>
      </c>
      <c r="E140" s="15" t="str">
        <f>SUM(E136:E139)</f>
        <v>0</v>
      </c>
      <c r="F140" s="15" t="str">
        <f>SUM(F136:F139)</f>
        <v>0</v>
      </c>
      <c r="G140" s="15" t="str">
        <f>SUM(G136:G139)</f>
        <v>0</v>
      </c>
      <c r="H140" s="15" t="str">
        <f>SUM(H136:H139)</f>
        <v>0</v>
      </c>
      <c r="I140" s="15" t="str">
        <f>SUM(I136:I139)</f>
        <v>0</v>
      </c>
      <c r="J140" s="15" t="str">
        <f>SUM(J136:J139)</f>
        <v>0</v>
      </c>
      <c r="K140" s="34" t="str">
        <f>SUM(K136:K139)</f>
        <v>0</v>
      </c>
      <c r="L140" s="12"/>
      <c r="M140" s="26" t="str">
        <f>SUM(M136:M139)</f>
        <v>0</v>
      </c>
      <c r="N140" s="15" t="str">
        <f>SUM(N136:N139)</f>
        <v>0</v>
      </c>
      <c r="O140" s="15" t="str">
        <f>SUM(O136:O139)</f>
        <v>0</v>
      </c>
      <c r="P140" s="15" t="str">
        <f>SUM(P136:P139)</f>
        <v>0</v>
      </c>
      <c r="Q140" s="15" t="str">
        <f>SUM(Q136:Q139)</f>
        <v>0</v>
      </c>
      <c r="R140" s="15" t="str">
        <f>SUM(R136:R139)</f>
        <v>0</v>
      </c>
      <c r="S140" s="15" t="str">
        <f>SUM(S136:S139)</f>
        <v>0</v>
      </c>
      <c r="T140" s="15" t="str">
        <f>SUM(T136:T139)</f>
        <v>0</v>
      </c>
      <c r="U140" s="15" t="str">
        <f>SUM(U136:U139)</f>
        <v>0</v>
      </c>
      <c r="V140" s="15" t="str">
        <f>SUM(V136:V139)</f>
        <v>0</v>
      </c>
      <c r="W140" s="34" t="str">
        <f>SUM(W136:W139)</f>
        <v>0</v>
      </c>
    </row>
    <row r="141" spans="1:23">
      <c r="A141" s="18"/>
      <c r="B141" s="12"/>
      <c r="C141" s="24"/>
      <c r="D141" s="12"/>
      <c r="E141" s="12"/>
      <c r="F141" s="12"/>
      <c r="G141" s="12"/>
      <c r="H141" s="12"/>
      <c r="I141" s="12"/>
      <c r="J141" s="12"/>
      <c r="K141" s="32"/>
      <c r="L141" s="12"/>
      <c r="M141" s="24"/>
      <c r="N141" s="12"/>
      <c r="O141" s="12"/>
      <c r="P141" s="12"/>
      <c r="Q141" s="12"/>
      <c r="R141" s="12"/>
      <c r="S141" s="12"/>
      <c r="T141" s="12"/>
      <c r="U141" s="12"/>
      <c r="V141" s="12"/>
      <c r="W141" s="32"/>
    </row>
    <row r="142" spans="1:23">
      <c r="A142" s="19" t="s">
        <v>64</v>
      </c>
      <c r="B142" s="12"/>
      <c r="C142" s="24"/>
      <c r="D142" s="12"/>
      <c r="E142" s="12"/>
      <c r="F142" s="12"/>
      <c r="G142" s="12"/>
      <c r="H142" s="12"/>
      <c r="I142" s="12"/>
      <c r="J142" s="12"/>
      <c r="K142" s="32"/>
      <c r="L142" s="12"/>
      <c r="M142" s="24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20" t="s">
        <v>40</v>
      </c>
      <c r="B143" s="12"/>
      <c r="C143" s="25">
        <v>85293</v>
      </c>
      <c r="D143" s="14">
        <v>662</v>
      </c>
      <c r="E143" s="14">
        <v>73690</v>
      </c>
      <c r="F143" s="14">
        <v>2236</v>
      </c>
      <c r="G143" s="14">
        <v>6522</v>
      </c>
      <c r="H143" s="14">
        <v>169009</v>
      </c>
      <c r="I143" s="14">
        <v>32395</v>
      </c>
      <c r="J143" s="14"/>
      <c r="K143" s="33">
        <v>369807</v>
      </c>
      <c r="L143" s="12"/>
      <c r="M143" s="25">
        <v>25299</v>
      </c>
      <c r="N143" s="14">
        <v>447</v>
      </c>
      <c r="O143" s="14">
        <v>-50838</v>
      </c>
      <c r="P143" s="14">
        <v>774</v>
      </c>
      <c r="Q143" s="14">
        <v>971</v>
      </c>
      <c r="R143" s="14">
        <v>12268</v>
      </c>
      <c r="S143" s="14">
        <v>10764</v>
      </c>
      <c r="T143" s="14">
        <v>554</v>
      </c>
      <c r="U143" s="14">
        <v>22077</v>
      </c>
      <c r="V143" s="14"/>
      <c r="W143" s="33">
        <v>22316</v>
      </c>
    </row>
    <row r="144" spans="1:23">
      <c r="A144" s="20" t="s">
        <v>41</v>
      </c>
      <c r="B144" s="12"/>
      <c r="C144" s="25">
        <v>115878</v>
      </c>
      <c r="D144" s="14">
        <v>1350</v>
      </c>
      <c r="E144" s="14">
        <v>109501</v>
      </c>
      <c r="F144" s="14">
        <v>2658</v>
      </c>
      <c r="G144" s="14">
        <v>7935</v>
      </c>
      <c r="H144" s="14">
        <v>233504</v>
      </c>
      <c r="I144" s="14">
        <v>46714</v>
      </c>
      <c r="J144" s="14"/>
      <c r="K144" s="33">
        <v>517540</v>
      </c>
      <c r="L144" s="12"/>
      <c r="M144" s="25">
        <v>22483</v>
      </c>
      <c r="N144" s="14">
        <v>11</v>
      </c>
      <c r="O144" s="14">
        <v>-44000</v>
      </c>
      <c r="P144" s="14">
        <v>111</v>
      </c>
      <c r="Q144" s="14">
        <v>2995</v>
      </c>
      <c r="R144" s="14">
        <v>14074</v>
      </c>
      <c r="S144" s="14">
        <v>13355</v>
      </c>
      <c r="T144" s="14"/>
      <c r="U144" s="14">
        <v>16604</v>
      </c>
      <c r="V144" s="14"/>
      <c r="W144" s="33">
        <v>25633</v>
      </c>
    </row>
    <row r="145" spans="1:23">
      <c r="A145" s="20" t="s">
        <v>42</v>
      </c>
      <c r="B145" s="12"/>
      <c r="C145" s="25">
        <v>119227</v>
      </c>
      <c r="D145" s="14">
        <v>294</v>
      </c>
      <c r="E145" s="14">
        <v>93911</v>
      </c>
      <c r="F145" s="14">
        <v>1107</v>
      </c>
      <c r="G145" s="14">
        <v>3147</v>
      </c>
      <c r="H145" s="14">
        <v>246641</v>
      </c>
      <c r="I145" s="14">
        <v>36147</v>
      </c>
      <c r="J145" s="14"/>
      <c r="K145" s="33">
        <v>500474</v>
      </c>
      <c r="L145" s="12"/>
      <c r="M145" s="25">
        <v>42382</v>
      </c>
      <c r="N145" s="14">
        <v>230</v>
      </c>
      <c r="O145" s="14">
        <v>-46420</v>
      </c>
      <c r="P145" s="14">
        <v>729</v>
      </c>
      <c r="Q145" s="14">
        <v>2013</v>
      </c>
      <c r="R145" s="14">
        <v>26672</v>
      </c>
      <c r="S145" s="14">
        <v>7441</v>
      </c>
      <c r="T145" s="14"/>
      <c r="U145" s="14">
        <v>26843</v>
      </c>
      <c r="V145" s="14"/>
      <c r="W145" s="33">
        <v>59890</v>
      </c>
    </row>
    <row r="146" spans="1:23">
      <c r="A146" s="20" t="s">
        <v>43</v>
      </c>
      <c r="B146" s="12"/>
      <c r="C146" s="25">
        <v>157820</v>
      </c>
      <c r="D146" s="14">
        <v>639</v>
      </c>
      <c r="E146" s="14">
        <v>100821</v>
      </c>
      <c r="F146" s="14">
        <v>2439</v>
      </c>
      <c r="G146" s="14">
        <v>9052</v>
      </c>
      <c r="H146" s="14">
        <v>276793</v>
      </c>
      <c r="I146" s="14">
        <v>29428</v>
      </c>
      <c r="J146" s="14"/>
      <c r="K146" s="33">
        <v>576992</v>
      </c>
      <c r="L146" s="12"/>
      <c r="M146" s="25">
        <v>65603</v>
      </c>
      <c r="N146" s="14"/>
      <c r="O146" s="14">
        <v>16414</v>
      </c>
      <c r="P146" s="14">
        <v>1164</v>
      </c>
      <c r="Q146" s="14">
        <v>4079</v>
      </c>
      <c r="R146" s="14">
        <v>21431</v>
      </c>
      <c r="S146" s="14">
        <v>6816</v>
      </c>
      <c r="T146" s="14"/>
      <c r="U146" s="14">
        <v>20489</v>
      </c>
      <c r="V146" s="14"/>
      <c r="W146" s="33">
        <v>135996</v>
      </c>
    </row>
    <row r="147" spans="1:23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15" t="str">
        <f>SUM(I143:I146)</f>
        <v>0</v>
      </c>
      <c r="J147" s="15" t="str">
        <f>SUM(J143:J146)</f>
        <v>0</v>
      </c>
      <c r="K147" s="34" t="str">
        <f>SUM(K143:K146)</f>
        <v>0</v>
      </c>
      <c r="L147" s="12"/>
      <c r="M147" s="26" t="str">
        <f>SUM(M143:M146)</f>
        <v>0</v>
      </c>
      <c r="N147" s="15" t="str">
        <f>SUM(N143:N146)</f>
        <v>0</v>
      </c>
      <c r="O147" s="15" t="str">
        <f>SUM(O143:O146)</f>
        <v>0</v>
      </c>
      <c r="P147" s="15" t="str">
        <f>SUM(P143:P146)</f>
        <v>0</v>
      </c>
      <c r="Q147" s="15" t="str">
        <f>SUM(Q143:Q146)</f>
        <v>0</v>
      </c>
      <c r="R147" s="15" t="str">
        <f>SUM(R143:R146)</f>
        <v>0</v>
      </c>
      <c r="S147" s="15" t="str">
        <f>SUM(S143:S146)</f>
        <v>0</v>
      </c>
      <c r="T147" s="15" t="str">
        <f>SUM(T143:T146)</f>
        <v>0</v>
      </c>
      <c r="U147" s="15" t="str">
        <f>SUM(U143:U146)</f>
        <v>0</v>
      </c>
      <c r="V147" s="15" t="str">
        <f>SUM(V143:V146)</f>
        <v>0</v>
      </c>
      <c r="W147" s="34" t="str">
        <f>SUM(W143:W146)</f>
        <v>0</v>
      </c>
    </row>
    <row r="148" spans="1:23">
      <c r="A148" s="18"/>
      <c r="B148" s="12"/>
      <c r="C148" s="24"/>
      <c r="D148" s="12"/>
      <c r="E148" s="12"/>
      <c r="F148" s="12"/>
      <c r="G148" s="12"/>
      <c r="H148" s="12"/>
      <c r="I148" s="12"/>
      <c r="J148" s="12"/>
      <c r="K148" s="32"/>
      <c r="L148" s="12"/>
      <c r="M148" s="24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19" t="s">
        <v>65</v>
      </c>
      <c r="B149" s="12"/>
      <c r="C149" s="24"/>
      <c r="D149" s="12"/>
      <c r="E149" s="12"/>
      <c r="F149" s="12"/>
      <c r="G149" s="12"/>
      <c r="H149" s="12"/>
      <c r="I149" s="12"/>
      <c r="J149" s="12"/>
      <c r="K149" s="32"/>
      <c r="L149" s="12"/>
      <c r="M149" s="24"/>
      <c r="N149" s="12"/>
      <c r="O149" s="12"/>
      <c r="P149" s="12"/>
      <c r="Q149" s="12"/>
      <c r="R149" s="12"/>
      <c r="S149" s="12"/>
      <c r="T149" s="12"/>
      <c r="U149" s="12"/>
      <c r="V149" s="12"/>
      <c r="W149" s="32"/>
    </row>
    <row r="150" spans="1:23">
      <c r="A150" s="20" t="s">
        <v>40</v>
      </c>
      <c r="B150" s="12"/>
      <c r="C150" s="25"/>
      <c r="D150" s="14"/>
      <c r="E150" s="14"/>
      <c r="F150" s="14"/>
      <c r="G150" s="14"/>
      <c r="H150" s="14"/>
      <c r="I150" s="14"/>
      <c r="J150" s="14"/>
      <c r="K150" s="33"/>
      <c r="L150" s="12"/>
      <c r="M150" s="25"/>
      <c r="N150" s="14"/>
      <c r="O150" s="14"/>
      <c r="P150" s="14"/>
      <c r="Q150" s="14"/>
      <c r="R150" s="14"/>
      <c r="S150" s="14"/>
      <c r="T150" s="14"/>
      <c r="U150" s="14"/>
      <c r="V150" s="14"/>
      <c r="W150" s="33"/>
    </row>
    <row r="151" spans="1:23">
      <c r="A151" s="20" t="s">
        <v>41</v>
      </c>
      <c r="B151" s="12"/>
      <c r="C151" s="25"/>
      <c r="D151" s="14"/>
      <c r="E151" s="14"/>
      <c r="F151" s="14"/>
      <c r="G151" s="14"/>
      <c r="H151" s="14"/>
      <c r="I151" s="14"/>
      <c r="J151" s="14"/>
      <c r="K151" s="33"/>
      <c r="L151" s="12"/>
      <c r="M151" s="25"/>
      <c r="N151" s="14"/>
      <c r="O151" s="14"/>
      <c r="P151" s="14"/>
      <c r="Q151" s="14"/>
      <c r="R151" s="14"/>
      <c r="S151" s="14"/>
      <c r="T151" s="14"/>
      <c r="U151" s="14"/>
      <c r="V151" s="14"/>
      <c r="W151" s="33"/>
    </row>
    <row r="152" spans="1:23">
      <c r="A152" s="20" t="s">
        <v>42</v>
      </c>
      <c r="B152" s="12"/>
      <c r="C152" s="25"/>
      <c r="D152" s="14"/>
      <c r="E152" s="14"/>
      <c r="F152" s="14"/>
      <c r="G152" s="14"/>
      <c r="H152" s="14"/>
      <c r="I152" s="14"/>
      <c r="J152" s="14"/>
      <c r="K152" s="33"/>
      <c r="L152" s="12"/>
      <c r="M152" s="25"/>
      <c r="N152" s="14"/>
      <c r="O152" s="14"/>
      <c r="P152" s="14"/>
      <c r="Q152" s="14"/>
      <c r="R152" s="14"/>
      <c r="S152" s="14"/>
      <c r="T152" s="14"/>
      <c r="U152" s="14"/>
      <c r="V152" s="14"/>
      <c r="W152" s="33"/>
    </row>
    <row r="153" spans="1:23">
      <c r="A153" s="20" t="s">
        <v>43</v>
      </c>
      <c r="B153" s="12"/>
      <c r="C153" s="25"/>
      <c r="D153" s="14"/>
      <c r="E153" s="14"/>
      <c r="F153" s="14"/>
      <c r="G153" s="14"/>
      <c r="H153" s="14"/>
      <c r="I153" s="14"/>
      <c r="J153" s="14"/>
      <c r="K153" s="33"/>
      <c r="L153" s="12"/>
      <c r="M153" s="25"/>
      <c r="N153" s="14"/>
      <c r="O153" s="14"/>
      <c r="P153" s="14"/>
      <c r="Q153" s="14"/>
      <c r="R153" s="14"/>
      <c r="S153" s="14"/>
      <c r="T153" s="14"/>
      <c r="U153" s="14"/>
      <c r="V153" s="14"/>
      <c r="W153" s="33"/>
    </row>
    <row r="154" spans="1:23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15" t="str">
        <f>SUM(I150:I153)</f>
        <v>0</v>
      </c>
      <c r="J154" s="15" t="str">
        <f>SUM(J150:J153)</f>
        <v>0</v>
      </c>
      <c r="K154" s="34" t="str">
        <f>SUM(K150:K153)</f>
        <v>0</v>
      </c>
      <c r="L154" s="12"/>
      <c r="M154" s="26" t="str">
        <f>SUM(M150:M153)</f>
        <v>0</v>
      </c>
      <c r="N154" s="15" t="str">
        <f>SUM(N150:N153)</f>
        <v>0</v>
      </c>
      <c r="O154" s="15" t="str">
        <f>SUM(O150:O153)</f>
        <v>0</v>
      </c>
      <c r="P154" s="15" t="str">
        <f>SUM(P150:P153)</f>
        <v>0</v>
      </c>
      <c r="Q154" s="15" t="str">
        <f>SUM(Q150:Q153)</f>
        <v>0</v>
      </c>
      <c r="R154" s="15" t="str">
        <f>SUM(R150:R153)</f>
        <v>0</v>
      </c>
      <c r="S154" s="15" t="str">
        <f>SUM(S150:S153)</f>
        <v>0</v>
      </c>
      <c r="T154" s="15" t="str">
        <f>SUM(T150:T153)</f>
        <v>0</v>
      </c>
      <c r="U154" s="15" t="str">
        <f>SUM(U150:U153)</f>
        <v>0</v>
      </c>
      <c r="V154" s="15" t="str">
        <f>SUM(V150:V153)</f>
        <v>0</v>
      </c>
      <c r="W154" s="34" t="str">
        <f>SUM(W150:W153)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19" t="s">
        <v>66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40</v>
      </c>
      <c r="B157" s="12"/>
      <c r="C157" s="25">
        <v>207589.55</v>
      </c>
      <c r="D157" s="14">
        <v>4242</v>
      </c>
      <c r="E157" s="14">
        <v>471575.36</v>
      </c>
      <c r="F157" s="14">
        <v>222638.81</v>
      </c>
      <c r="G157" s="14">
        <v>65372.69</v>
      </c>
      <c r="H157" s="14">
        <v>904843.8</v>
      </c>
      <c r="I157" s="14">
        <v>111764.23</v>
      </c>
      <c r="J157" s="14"/>
      <c r="K157" s="33">
        <v>1988026.44</v>
      </c>
      <c r="L157" s="12"/>
      <c r="M157" s="25">
        <v>87828.13</v>
      </c>
      <c r="N157" s="14">
        <v>3295.2</v>
      </c>
      <c r="O157" s="14">
        <v>171059.39</v>
      </c>
      <c r="P157" s="14">
        <v>110885.89</v>
      </c>
      <c r="Q157" s="14">
        <v>32388.43</v>
      </c>
      <c r="R157" s="14">
        <v>401418.83</v>
      </c>
      <c r="S157" s="14">
        <v>56759.96</v>
      </c>
      <c r="T157" s="14">
        <v>7293.13</v>
      </c>
      <c r="U157" s="14">
        <v>12963.83</v>
      </c>
      <c r="V157" s="14"/>
      <c r="W157" s="33">
        <v>883892.79</v>
      </c>
    </row>
    <row r="158" spans="1:23">
      <c r="A158" s="20" t="s">
        <v>41</v>
      </c>
      <c r="B158" s="12"/>
      <c r="C158" s="25">
        <v>208214.13</v>
      </c>
      <c r="D158" s="14">
        <v>4923.98</v>
      </c>
      <c r="E158" s="14">
        <v>521197.37</v>
      </c>
      <c r="F158" s="14">
        <v>266591.76</v>
      </c>
      <c r="G158" s="14">
        <v>42622.89</v>
      </c>
      <c r="H158" s="14">
        <v>953158.09</v>
      </c>
      <c r="I158" s="14">
        <v>123836.58</v>
      </c>
      <c r="J158" s="14"/>
      <c r="K158" s="33">
        <v>2120544.8</v>
      </c>
      <c r="L158" s="12"/>
      <c r="M158" s="25">
        <v>84389.19</v>
      </c>
      <c r="N158" s="14">
        <v>3793.48</v>
      </c>
      <c r="O158" s="14">
        <v>190385.6</v>
      </c>
      <c r="P158" s="14">
        <v>132755.78</v>
      </c>
      <c r="Q158" s="14">
        <v>21356.69</v>
      </c>
      <c r="R158" s="14">
        <v>429706.54</v>
      </c>
      <c r="S158" s="14">
        <v>60543.48</v>
      </c>
      <c r="T158" s="14">
        <v>817.5</v>
      </c>
      <c r="U158" s="14">
        <v>4999.65</v>
      </c>
      <c r="V158" s="14"/>
      <c r="W158" s="33">
        <v>928747.91</v>
      </c>
    </row>
    <row r="159" spans="1:23">
      <c r="A159" s="20" t="s">
        <v>42</v>
      </c>
      <c r="B159" s="12"/>
      <c r="C159" s="25">
        <v>218921.34</v>
      </c>
      <c r="D159" s="14">
        <v>4875.01</v>
      </c>
      <c r="E159" s="14">
        <v>550847.86</v>
      </c>
      <c r="F159" s="14">
        <v>277620.33</v>
      </c>
      <c r="G159" s="14">
        <v>56994.04</v>
      </c>
      <c r="H159" s="14">
        <v>982607.3</v>
      </c>
      <c r="I159" s="14">
        <v>124560.76</v>
      </c>
      <c r="J159" s="14"/>
      <c r="K159" s="33">
        <v>2216426.64</v>
      </c>
      <c r="L159" s="12"/>
      <c r="M159" s="25">
        <v>87891.72</v>
      </c>
      <c r="N159" s="14">
        <v>3771.68</v>
      </c>
      <c r="O159" s="14">
        <v>190830.46</v>
      </c>
      <c r="P159" s="14">
        <v>136828.22</v>
      </c>
      <c r="Q159" s="14">
        <v>29260.77</v>
      </c>
      <c r="R159" s="14">
        <v>452718.38</v>
      </c>
      <c r="S159" s="14">
        <v>63280.99</v>
      </c>
      <c r="T159" s="14">
        <v>1193.16</v>
      </c>
      <c r="U159" s="14">
        <v>12092.7</v>
      </c>
      <c r="V159" s="14"/>
      <c r="W159" s="33">
        <v>977868.08</v>
      </c>
    </row>
    <row r="160" spans="1:23">
      <c r="A160" s="20" t="s">
        <v>43</v>
      </c>
      <c r="B160" s="12"/>
      <c r="C160" s="25">
        <v>259556.5</v>
      </c>
      <c r="D160" s="14">
        <v>7373</v>
      </c>
      <c r="E160" s="14">
        <v>871294.14</v>
      </c>
      <c r="F160" s="14">
        <v>415878.03</v>
      </c>
      <c r="G160" s="14">
        <v>68996.47</v>
      </c>
      <c r="H160" s="14">
        <v>1136486.49</v>
      </c>
      <c r="I160" s="14">
        <v>138064.07</v>
      </c>
      <c r="J160" s="14"/>
      <c r="K160" s="33">
        <v>2897648.7</v>
      </c>
      <c r="L160" s="12"/>
      <c r="M160" s="25">
        <v>110459.72</v>
      </c>
      <c r="N160" s="14">
        <v>5535.21</v>
      </c>
      <c r="O160" s="14">
        <v>341912.06</v>
      </c>
      <c r="P160" s="14">
        <v>201446.18</v>
      </c>
      <c r="Q160" s="14">
        <v>35941.3</v>
      </c>
      <c r="R160" s="14">
        <v>522943.44</v>
      </c>
      <c r="S160" s="14">
        <v>82730.5</v>
      </c>
      <c r="T160" s="14">
        <v>1234.37</v>
      </c>
      <c r="U160" s="14">
        <v>10289.89</v>
      </c>
      <c r="V160" s="14"/>
      <c r="W160" s="33">
        <v>1312492.67</v>
      </c>
    </row>
    <row r="161" spans="1:2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15" t="str">
        <f>SUM(I157:I160)</f>
        <v>0</v>
      </c>
      <c r="J161" s="15" t="str">
        <f>SUM(J157:J160)</f>
        <v>0</v>
      </c>
      <c r="K161" s="34" t="str">
        <f>SUM(K157:K160)</f>
        <v>0</v>
      </c>
      <c r="L161" s="12"/>
      <c r="M161" s="26" t="str">
        <f>SUM(M157:M160)</f>
        <v>0</v>
      </c>
      <c r="N161" s="15" t="str">
        <f>SUM(N157:N160)</f>
        <v>0</v>
      </c>
      <c r="O161" s="15" t="str">
        <f>SUM(O157:O160)</f>
        <v>0</v>
      </c>
      <c r="P161" s="15" t="str">
        <f>SUM(P157:P160)</f>
        <v>0</v>
      </c>
      <c r="Q161" s="15" t="str">
        <f>SUM(Q157:Q160)</f>
        <v>0</v>
      </c>
      <c r="R161" s="15" t="str">
        <f>SUM(R157:R160)</f>
        <v>0</v>
      </c>
      <c r="S161" s="15" t="str">
        <f>SUM(S157:S160)</f>
        <v>0</v>
      </c>
      <c r="T161" s="15" t="str">
        <f>SUM(T157:T160)</f>
        <v>0</v>
      </c>
      <c r="U161" s="15" t="str">
        <f>SUM(U157:U160)</f>
        <v>0</v>
      </c>
      <c r="V161" s="15" t="str">
        <f>SUM(V157:V160)</f>
        <v>0</v>
      </c>
      <c r="W161" s="34" t="str">
        <f>SUM(W157:W160)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67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/>
      <c r="D164" s="14"/>
      <c r="E164" s="14"/>
      <c r="F164" s="14"/>
      <c r="G164" s="14"/>
      <c r="H164" s="14"/>
      <c r="I164" s="14"/>
      <c r="J164" s="14"/>
      <c r="K164" s="33"/>
      <c r="L164" s="12"/>
      <c r="M164" s="25"/>
      <c r="N164" s="14"/>
      <c r="O164" s="14"/>
      <c r="P164" s="14"/>
      <c r="Q164" s="14"/>
      <c r="R164" s="14"/>
      <c r="S164" s="14"/>
      <c r="T164" s="14"/>
      <c r="U164" s="14"/>
      <c r="V164" s="14"/>
      <c r="W164" s="33"/>
    </row>
    <row r="165" spans="1:23">
      <c r="A165" s="20" t="s">
        <v>41</v>
      </c>
      <c r="B165" s="12"/>
      <c r="C165" s="25"/>
      <c r="D165" s="14"/>
      <c r="E165" s="14"/>
      <c r="F165" s="14"/>
      <c r="G165" s="14"/>
      <c r="H165" s="14"/>
      <c r="I165" s="14"/>
      <c r="J165" s="14"/>
      <c r="K165" s="33"/>
      <c r="L165" s="12"/>
      <c r="M165" s="25"/>
      <c r="N165" s="14"/>
      <c r="O165" s="14"/>
      <c r="P165" s="14"/>
      <c r="Q165" s="14"/>
      <c r="R165" s="14"/>
      <c r="S165" s="14"/>
      <c r="T165" s="14"/>
      <c r="U165" s="14"/>
      <c r="V165" s="14"/>
      <c r="W165" s="33"/>
    </row>
    <row r="166" spans="1:23">
      <c r="A166" s="20" t="s">
        <v>42</v>
      </c>
      <c r="B166" s="12"/>
      <c r="C166" s="25"/>
      <c r="D166" s="14"/>
      <c r="E166" s="14"/>
      <c r="F166" s="14"/>
      <c r="G166" s="14"/>
      <c r="H166" s="14"/>
      <c r="I166" s="14"/>
      <c r="J166" s="14"/>
      <c r="K166" s="33"/>
      <c r="L166" s="12"/>
      <c r="M166" s="25"/>
      <c r="N166" s="14"/>
      <c r="O166" s="14"/>
      <c r="P166" s="14"/>
      <c r="Q166" s="14"/>
      <c r="R166" s="14"/>
      <c r="S166" s="14"/>
      <c r="T166" s="14"/>
      <c r="U166" s="14"/>
      <c r="V166" s="14"/>
      <c r="W166" s="33"/>
    </row>
    <row r="167" spans="1:23">
      <c r="A167" s="20" t="s">
        <v>43</v>
      </c>
      <c r="B167" s="12"/>
      <c r="C167" s="25"/>
      <c r="D167" s="14"/>
      <c r="E167" s="14"/>
      <c r="F167" s="14"/>
      <c r="G167" s="14"/>
      <c r="H167" s="14"/>
      <c r="I167" s="14"/>
      <c r="J167" s="14"/>
      <c r="K167" s="33"/>
      <c r="L167" s="12"/>
      <c r="M167" s="25"/>
      <c r="N167" s="14"/>
      <c r="O167" s="14"/>
      <c r="P167" s="14"/>
      <c r="Q167" s="14"/>
      <c r="R167" s="14"/>
      <c r="S167" s="14"/>
      <c r="T167" s="14"/>
      <c r="U167" s="14"/>
      <c r="V167" s="14"/>
      <c r="W167" s="33"/>
    </row>
    <row r="168" spans="1:2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15" t="str">
        <f>SUM(J164:J167)</f>
        <v>0</v>
      </c>
      <c r="K168" s="34" t="str">
        <f>SUM(K164:K167)</f>
        <v>0</v>
      </c>
      <c r="L168" s="12"/>
      <c r="M168" s="26" t="str">
        <f>SUM(M164:M167)</f>
        <v>0</v>
      </c>
      <c r="N168" s="15" t="str">
        <f>SUM(N164:N167)</f>
        <v>0</v>
      </c>
      <c r="O168" s="15" t="str">
        <f>SUM(O164:O167)</f>
        <v>0</v>
      </c>
      <c r="P168" s="15" t="str">
        <f>SUM(P164:P167)</f>
        <v>0</v>
      </c>
      <c r="Q168" s="15" t="str">
        <f>SUM(Q164:Q167)</f>
        <v>0</v>
      </c>
      <c r="R168" s="15" t="str">
        <f>SUM(R164:R167)</f>
        <v>0</v>
      </c>
      <c r="S168" s="15" t="str">
        <f>SUM(S164:S167)</f>
        <v>0</v>
      </c>
      <c r="T168" s="15" t="str">
        <f>SUM(T164:T167)</f>
        <v>0</v>
      </c>
      <c r="U168" s="15" t="str">
        <f>SUM(U164:U167)</f>
        <v>0</v>
      </c>
      <c r="V168" s="15" t="str">
        <f>SUM(V164:V167)</f>
        <v>0</v>
      </c>
      <c r="W168" s="34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19" t="s">
        <v>68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40</v>
      </c>
      <c r="B171" s="12"/>
      <c r="C171" s="25">
        <v>74910</v>
      </c>
      <c r="D171" s="14"/>
      <c r="E171" s="14">
        <v>145390</v>
      </c>
      <c r="F171" s="14"/>
      <c r="G171" s="14"/>
      <c r="H171" s="14">
        <v>139172</v>
      </c>
      <c r="I171" s="14">
        <v>22138</v>
      </c>
      <c r="J171" s="14">
        <v>698</v>
      </c>
      <c r="K171" s="33">
        <v>382308</v>
      </c>
      <c r="L171" s="12"/>
      <c r="M171" s="25">
        <v>22898</v>
      </c>
      <c r="N171" s="14"/>
      <c r="O171" s="14">
        <v>-78746</v>
      </c>
      <c r="P171" s="14"/>
      <c r="Q171" s="14"/>
      <c r="R171" s="14">
        <v>37300</v>
      </c>
      <c r="S171" s="14"/>
      <c r="T171" s="14">
        <v>3858</v>
      </c>
      <c r="U171" s="14">
        <v>123638</v>
      </c>
      <c r="V171" s="14"/>
      <c r="W171" s="33">
        <v>108948</v>
      </c>
    </row>
    <row r="172" spans="1:23">
      <c r="A172" s="20" t="s">
        <v>41</v>
      </c>
      <c r="B172" s="12"/>
      <c r="C172" s="25">
        <v>61895</v>
      </c>
      <c r="D172" s="14"/>
      <c r="E172" s="14">
        <v>137531</v>
      </c>
      <c r="F172" s="14"/>
      <c r="G172" s="14"/>
      <c r="H172" s="14">
        <v>131406</v>
      </c>
      <c r="I172" s="14">
        <v>14624</v>
      </c>
      <c r="J172" s="14">
        <v>1780</v>
      </c>
      <c r="K172" s="33">
        <v>347236</v>
      </c>
      <c r="L172" s="12"/>
      <c r="M172" s="25">
        <v>16281</v>
      </c>
      <c r="N172" s="14"/>
      <c r="O172" s="14">
        <v>-72025</v>
      </c>
      <c r="P172" s="14"/>
      <c r="Q172" s="14"/>
      <c r="R172" s="14">
        <v>38622</v>
      </c>
      <c r="S172" s="14"/>
      <c r="T172" s="14">
        <v>4583</v>
      </c>
      <c r="U172" s="14">
        <v>91041</v>
      </c>
      <c r="V172" s="14"/>
      <c r="W172" s="33">
        <v>78502</v>
      </c>
    </row>
    <row r="173" spans="1:23">
      <c r="A173" s="20" t="s">
        <v>42</v>
      </c>
      <c r="B173" s="12"/>
      <c r="C173" s="25">
        <v>48096</v>
      </c>
      <c r="D173" s="14"/>
      <c r="E173" s="14">
        <v>114639</v>
      </c>
      <c r="F173" s="14"/>
      <c r="G173" s="14"/>
      <c r="H173" s="14">
        <v>115876</v>
      </c>
      <c r="I173" s="14">
        <v>18985</v>
      </c>
      <c r="J173" s="14"/>
      <c r="K173" s="33">
        <v>297596</v>
      </c>
      <c r="L173" s="12"/>
      <c r="M173" s="25">
        <v>11945</v>
      </c>
      <c r="N173" s="14"/>
      <c r="O173" s="14">
        <v>-59306</v>
      </c>
      <c r="P173" s="14"/>
      <c r="Q173" s="14"/>
      <c r="R173" s="14">
        <v>26997</v>
      </c>
      <c r="S173" s="14"/>
      <c r="T173" s="14">
        <v>6448</v>
      </c>
      <c r="U173" s="14">
        <v>87181</v>
      </c>
      <c r="V173" s="14"/>
      <c r="W173" s="33">
        <v>73265</v>
      </c>
    </row>
    <row r="174" spans="1:23">
      <c r="A174" s="20" t="s">
        <v>43</v>
      </c>
      <c r="B174" s="12"/>
      <c r="C174" s="25">
        <v>71546</v>
      </c>
      <c r="D174" s="14"/>
      <c r="E174" s="14">
        <v>144071</v>
      </c>
      <c r="F174" s="14"/>
      <c r="G174" s="14"/>
      <c r="H174" s="14">
        <v>135346</v>
      </c>
      <c r="I174" s="14">
        <v>21188</v>
      </c>
      <c r="J174" s="14"/>
      <c r="K174" s="33">
        <v>372151</v>
      </c>
      <c r="L174" s="12"/>
      <c r="M174" s="25">
        <v>18400</v>
      </c>
      <c r="N174" s="14"/>
      <c r="O174" s="14">
        <v>-61689</v>
      </c>
      <c r="P174" s="14"/>
      <c r="Q174" s="14"/>
      <c r="R174" s="14">
        <v>30928</v>
      </c>
      <c r="S174" s="14"/>
      <c r="T174" s="14">
        <v>4042</v>
      </c>
      <c r="U174" s="14">
        <v>117057</v>
      </c>
      <c r="V174" s="14"/>
      <c r="W174" s="33">
        <v>108738</v>
      </c>
    </row>
    <row r="175" spans="1:2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15" t="str">
        <f>SUM(J171:J174)</f>
        <v>0</v>
      </c>
      <c r="K175" s="34" t="str">
        <f>SUM(K171:K174)</f>
        <v>0</v>
      </c>
      <c r="L175" s="12"/>
      <c r="M175" s="26" t="str">
        <f>SUM(M171:M174)</f>
        <v>0</v>
      </c>
      <c r="N175" s="15" t="str">
        <f>SUM(N171:N174)</f>
        <v>0</v>
      </c>
      <c r="O175" s="15" t="str">
        <f>SUM(O171:O174)</f>
        <v>0</v>
      </c>
      <c r="P175" s="15" t="str">
        <f>SUM(P171:P174)</f>
        <v>0</v>
      </c>
      <c r="Q175" s="15" t="str">
        <f>SUM(Q171:Q174)</f>
        <v>0</v>
      </c>
      <c r="R175" s="15" t="str">
        <f>SUM(R171:R174)</f>
        <v>0</v>
      </c>
      <c r="S175" s="15" t="str">
        <f>SUM(S171:S174)</f>
        <v>0</v>
      </c>
      <c r="T175" s="15" t="str">
        <f>SUM(T171:T174)</f>
        <v>0</v>
      </c>
      <c r="U175" s="15" t="str">
        <f>SUM(U171:U174)</f>
        <v>0</v>
      </c>
      <c r="V175" s="15" t="str">
        <f>SUM(V171:V174)</f>
        <v>0</v>
      </c>
      <c r="W175" s="34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69</v>
      </c>
      <c r="B177" s="12"/>
      <c r="C177" s="24"/>
      <c r="D177" s="12"/>
      <c r="E177" s="12"/>
      <c r="F177" s="12"/>
      <c r="G177" s="12"/>
      <c r="H177" s="12"/>
      <c r="I177" s="12"/>
      <c r="J177" s="12"/>
      <c r="K177" s="32"/>
      <c r="L177" s="12"/>
      <c r="M177" s="24"/>
      <c r="N177" s="12"/>
      <c r="O177" s="12"/>
      <c r="P177" s="12"/>
      <c r="Q177" s="12"/>
      <c r="R177" s="12"/>
      <c r="S177" s="12"/>
      <c r="T177" s="12"/>
      <c r="U177" s="12"/>
      <c r="V177" s="12"/>
      <c r="W177" s="32"/>
    </row>
    <row r="178" spans="1:23">
      <c r="A178" s="20" t="s">
        <v>40</v>
      </c>
      <c r="B178" s="12"/>
      <c r="C178" s="25">
        <v>-354655</v>
      </c>
      <c r="D178" s="14"/>
      <c r="E178" s="14">
        <v>-294052</v>
      </c>
      <c r="F178" s="14"/>
      <c r="G178" s="14">
        <v>-16450</v>
      </c>
      <c r="H178" s="14">
        <v>-673866</v>
      </c>
      <c r="I178" s="14">
        <v>-119607</v>
      </c>
      <c r="J178" s="14">
        <v>-14096</v>
      </c>
      <c r="K178" s="33">
        <v>-1472726</v>
      </c>
      <c r="L178" s="12"/>
      <c r="M178" s="25">
        <v>434420</v>
      </c>
      <c r="N178" s="14"/>
      <c r="O178" s="14">
        <v>114389</v>
      </c>
      <c r="P178" s="14"/>
      <c r="Q178" s="14">
        <v>426</v>
      </c>
      <c r="R178" s="14">
        <v>329069</v>
      </c>
      <c r="S178" s="14"/>
      <c r="T178" s="14">
        <v>1269</v>
      </c>
      <c r="U178" s="14">
        <v>-174746</v>
      </c>
      <c r="V178" s="14">
        <v>-231289</v>
      </c>
      <c r="W178" s="33">
        <v>473538</v>
      </c>
    </row>
    <row r="179" spans="1:23">
      <c r="A179" s="20" t="s">
        <v>41</v>
      </c>
      <c r="B179" s="12"/>
      <c r="C179" s="25">
        <v>470819</v>
      </c>
      <c r="D179" s="14"/>
      <c r="E179" s="14">
        <v>704839</v>
      </c>
      <c r="F179" s="14"/>
      <c r="G179" s="14">
        <v>3412</v>
      </c>
      <c r="H179" s="14">
        <v>1014344</v>
      </c>
      <c r="I179" s="14">
        <v>11433</v>
      </c>
      <c r="J179" s="14">
        <v>25886</v>
      </c>
      <c r="K179" s="33">
        <v>2230733</v>
      </c>
      <c r="L179" s="12"/>
      <c r="M179" s="25">
        <v>460816</v>
      </c>
      <c r="N179" s="14"/>
      <c r="O179" s="14">
        <v>108098</v>
      </c>
      <c r="P179" s="14"/>
      <c r="Q179" s="14">
        <v>8824</v>
      </c>
      <c r="R179" s="14">
        <v>359686</v>
      </c>
      <c r="S179" s="14"/>
      <c r="T179" s="14">
        <v>72870</v>
      </c>
      <c r="U179" s="14">
        <v>13</v>
      </c>
      <c r="V179" s="14">
        <v>25063</v>
      </c>
      <c r="W179" s="33">
        <v>1035370</v>
      </c>
    </row>
    <row r="180" spans="1:23">
      <c r="A180" s="20" t="s">
        <v>42</v>
      </c>
      <c r="B180" s="12"/>
      <c r="C180" s="25">
        <v>598426</v>
      </c>
      <c r="D180" s="14"/>
      <c r="E180" s="14">
        <v>716719</v>
      </c>
      <c r="F180" s="14"/>
      <c r="G180" s="14"/>
      <c r="H180" s="14">
        <v>765022</v>
      </c>
      <c r="I180" s="14">
        <v>67604</v>
      </c>
      <c r="J180" s="14">
        <v>19190</v>
      </c>
      <c r="K180" s="33">
        <v>2166961</v>
      </c>
      <c r="L180" s="12"/>
      <c r="M180" s="25">
        <v>595842</v>
      </c>
      <c r="N180" s="14"/>
      <c r="O180" s="14">
        <v>47109</v>
      </c>
      <c r="P180" s="14"/>
      <c r="Q180" s="14"/>
      <c r="R180" s="14">
        <v>423243</v>
      </c>
      <c r="S180" s="14"/>
      <c r="T180" s="14">
        <v>16026</v>
      </c>
      <c r="U180" s="14">
        <v>28789</v>
      </c>
      <c r="V180" s="14">
        <v>691914</v>
      </c>
      <c r="W180" s="33">
        <v>1802923</v>
      </c>
    </row>
    <row r="181" spans="1:23">
      <c r="A181" s="20" t="s">
        <v>43</v>
      </c>
      <c r="B181" s="12"/>
      <c r="C181" s="25">
        <v>357201</v>
      </c>
      <c r="D181" s="14"/>
      <c r="E181" s="14">
        <v>491125</v>
      </c>
      <c r="F181" s="14"/>
      <c r="G181" s="14"/>
      <c r="H181" s="14">
        <v>860092</v>
      </c>
      <c r="I181" s="14">
        <v>74471</v>
      </c>
      <c r="J181" s="14">
        <v>33272</v>
      </c>
      <c r="K181" s="33">
        <v>1816161</v>
      </c>
      <c r="L181" s="12"/>
      <c r="M181" s="25">
        <v>261074</v>
      </c>
      <c r="N181" s="14"/>
      <c r="O181" s="14">
        <v>78196</v>
      </c>
      <c r="P181" s="14"/>
      <c r="Q181" s="14">
        <v>8641</v>
      </c>
      <c r="R181" s="14">
        <v>814985</v>
      </c>
      <c r="S181" s="14"/>
      <c r="T181" s="14">
        <v>78600</v>
      </c>
      <c r="U181" s="14">
        <v>106898</v>
      </c>
      <c r="V181" s="14">
        <v>165049</v>
      </c>
      <c r="W181" s="33">
        <v>1513443</v>
      </c>
    </row>
    <row r="182" spans="1:2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15" t="str">
        <f>SUM(J178:J181)</f>
        <v>0</v>
      </c>
      <c r="K182" s="34" t="str">
        <f>SUM(K178:K181)</f>
        <v>0</v>
      </c>
      <c r="L182" s="12"/>
      <c r="M182" s="26" t="str">
        <f>SUM(M178:M181)</f>
        <v>0</v>
      </c>
      <c r="N182" s="15" t="str">
        <f>SUM(N178:N181)</f>
        <v>0</v>
      </c>
      <c r="O182" s="15" t="str">
        <f>SUM(O178:O181)</f>
        <v>0</v>
      </c>
      <c r="P182" s="15" t="str">
        <f>SUM(P178:P181)</f>
        <v>0</v>
      </c>
      <c r="Q182" s="15" t="str">
        <f>SUM(Q178:Q181)</f>
        <v>0</v>
      </c>
      <c r="R182" s="15" t="str">
        <f>SUM(R178:R181)</f>
        <v>0</v>
      </c>
      <c r="S182" s="15" t="str">
        <f>SUM(S178:S181)</f>
        <v>0</v>
      </c>
      <c r="T182" s="15" t="str">
        <f>SUM(T178:T181)</f>
        <v>0</v>
      </c>
      <c r="U182" s="15" t="str">
        <f>SUM(U178:U181)</f>
        <v>0</v>
      </c>
      <c r="V182" s="15" t="str">
        <f>SUM(V178:V181)</f>
        <v>0</v>
      </c>
      <c r="W182" s="34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12"/>
      <c r="K183" s="32"/>
      <c r="L183" s="12"/>
      <c r="M183" s="24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19" t="s">
        <v>70</v>
      </c>
      <c r="B184" s="12"/>
      <c r="C184" s="24"/>
      <c r="D184" s="12"/>
      <c r="E184" s="12"/>
      <c r="F184" s="12"/>
      <c r="G184" s="12"/>
      <c r="H184" s="12"/>
      <c r="I184" s="12"/>
      <c r="J184" s="12"/>
      <c r="K184" s="32"/>
      <c r="L184" s="12"/>
      <c r="M184" s="24"/>
      <c r="N184" s="12"/>
      <c r="O184" s="12"/>
      <c r="P184" s="12"/>
      <c r="Q184" s="12"/>
      <c r="R184" s="12"/>
      <c r="S184" s="12"/>
      <c r="T184" s="12"/>
      <c r="U184" s="12"/>
      <c r="V184" s="12"/>
      <c r="W184" s="32"/>
    </row>
    <row r="185" spans="1:23">
      <c r="A185" s="20" t="s">
        <v>40</v>
      </c>
      <c r="B185" s="12"/>
      <c r="C185" s="25">
        <v>49905.5</v>
      </c>
      <c r="D185" s="14">
        <v>516</v>
      </c>
      <c r="E185" s="14">
        <v>308428</v>
      </c>
      <c r="F185" s="14">
        <v>38842</v>
      </c>
      <c r="G185" s="14"/>
      <c r="H185" s="14">
        <v>183516.5</v>
      </c>
      <c r="I185" s="14">
        <v>41155</v>
      </c>
      <c r="J185" s="14"/>
      <c r="K185" s="33">
        <v>622363</v>
      </c>
      <c r="L185" s="12"/>
      <c r="M185" s="25"/>
      <c r="N185" s="14"/>
      <c r="O185" s="14"/>
      <c r="P185" s="14"/>
      <c r="Q185" s="14"/>
      <c r="R185" s="14"/>
      <c r="S185" s="14"/>
      <c r="T185" s="14"/>
      <c r="U185" s="14"/>
      <c r="V185" s="14"/>
      <c r="W185" s="33"/>
    </row>
    <row r="186" spans="1:23">
      <c r="A186" s="20" t="s">
        <v>41</v>
      </c>
      <c r="B186" s="12"/>
      <c r="C186" s="25">
        <v>46221.5</v>
      </c>
      <c r="D186" s="14">
        <v>681</v>
      </c>
      <c r="E186" s="14">
        <v>356894.5</v>
      </c>
      <c r="F186" s="14">
        <v>54828</v>
      </c>
      <c r="G186" s="14"/>
      <c r="H186" s="14">
        <v>211436</v>
      </c>
      <c r="I186" s="14">
        <v>39093</v>
      </c>
      <c r="J186" s="14"/>
      <c r="K186" s="33">
        <v>709154</v>
      </c>
      <c r="L186" s="12"/>
      <c r="M186" s="25"/>
      <c r="N186" s="14"/>
      <c r="O186" s="14"/>
      <c r="P186" s="14"/>
      <c r="Q186" s="14"/>
      <c r="R186" s="14"/>
      <c r="S186" s="14"/>
      <c r="T186" s="14"/>
      <c r="U186" s="14"/>
      <c r="V186" s="14"/>
      <c r="W186" s="33"/>
    </row>
    <row r="187" spans="1:23">
      <c r="A187" s="20" t="s">
        <v>42</v>
      </c>
      <c r="B187" s="12"/>
      <c r="C187" s="25">
        <v>57191</v>
      </c>
      <c r="D187" s="14">
        <v>541</v>
      </c>
      <c r="E187" s="14">
        <v>423487</v>
      </c>
      <c r="F187" s="14">
        <v>57498.9</v>
      </c>
      <c r="G187" s="14"/>
      <c r="H187" s="14">
        <v>199728.5</v>
      </c>
      <c r="I187" s="14">
        <v>42963</v>
      </c>
      <c r="J187" s="14"/>
      <c r="K187" s="33">
        <v>781409.4</v>
      </c>
      <c r="L187" s="12"/>
      <c r="M187" s="25"/>
      <c r="N187" s="14"/>
      <c r="O187" s="14"/>
      <c r="P187" s="14"/>
      <c r="Q187" s="14"/>
      <c r="R187" s="14"/>
      <c r="S187" s="14"/>
      <c r="T187" s="14"/>
      <c r="U187" s="14"/>
      <c r="V187" s="14"/>
      <c r="W187" s="33"/>
    </row>
    <row r="188" spans="1:23">
      <c r="A188" s="20" t="s">
        <v>43</v>
      </c>
      <c r="B188" s="12"/>
      <c r="C188" s="25">
        <v>64993</v>
      </c>
      <c r="D188" s="14">
        <v>892</v>
      </c>
      <c r="E188" s="14">
        <v>411391</v>
      </c>
      <c r="F188" s="14">
        <v>68758</v>
      </c>
      <c r="G188" s="14"/>
      <c r="H188" s="14">
        <v>233603</v>
      </c>
      <c r="I188" s="14">
        <v>34562</v>
      </c>
      <c r="J188" s="14"/>
      <c r="K188" s="33">
        <v>814199</v>
      </c>
      <c r="L188" s="12"/>
      <c r="M188" s="25"/>
      <c r="N188" s="14"/>
      <c r="O188" s="14"/>
      <c r="P188" s="14"/>
      <c r="Q188" s="14"/>
      <c r="R188" s="14"/>
      <c r="S188" s="14"/>
      <c r="T188" s="14"/>
      <c r="U188" s="14"/>
      <c r="V188" s="14"/>
      <c r="W188" s="33"/>
    </row>
    <row r="189" spans="1:2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15" t="str">
        <f>SUM(J185:J188)</f>
        <v>0</v>
      </c>
      <c r="K189" s="34" t="str">
        <f>SUM(K185:K188)</f>
        <v>0</v>
      </c>
      <c r="L189" s="12"/>
      <c r="M189" s="26" t="str">
        <f>SUM(M185:M188)</f>
        <v>0</v>
      </c>
      <c r="N189" s="15" t="str">
        <f>SUM(N185:N188)</f>
        <v>0</v>
      </c>
      <c r="O189" s="15" t="str">
        <f>SUM(O185:O188)</f>
        <v>0</v>
      </c>
      <c r="P189" s="15" t="str">
        <f>SUM(P185:P188)</f>
        <v>0</v>
      </c>
      <c r="Q189" s="15" t="str">
        <f>SUM(Q185:Q188)</f>
        <v>0</v>
      </c>
      <c r="R189" s="15" t="str">
        <f>SUM(R185:R188)</f>
        <v>0</v>
      </c>
      <c r="S189" s="15" t="str">
        <f>SUM(S185:S188)</f>
        <v>0</v>
      </c>
      <c r="T189" s="15" t="str">
        <f>SUM(T185:T188)</f>
        <v>0</v>
      </c>
      <c r="U189" s="15" t="str">
        <f>SUM(U185:U188)</f>
        <v>0</v>
      </c>
      <c r="V189" s="15" t="str">
        <f>SUM(V185:V188)</f>
        <v>0</v>
      </c>
      <c r="W189" s="34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12"/>
      <c r="K190" s="32"/>
      <c r="L190" s="12"/>
      <c r="M190" s="24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19" t="s">
        <v>71</v>
      </c>
      <c r="B191" s="12"/>
      <c r="C191" s="24"/>
      <c r="D191" s="12"/>
      <c r="E191" s="12"/>
      <c r="F191" s="12"/>
      <c r="G191" s="12"/>
      <c r="H191" s="12"/>
      <c r="I191" s="12"/>
      <c r="J191" s="12"/>
      <c r="K191" s="32"/>
      <c r="L191" s="12"/>
      <c r="M191" s="24"/>
      <c r="N191" s="12"/>
      <c r="O191" s="12"/>
      <c r="P191" s="12"/>
      <c r="Q191" s="12"/>
      <c r="R191" s="12"/>
      <c r="S191" s="12"/>
      <c r="T191" s="12"/>
      <c r="U191" s="12"/>
      <c r="V191" s="12"/>
      <c r="W191" s="32"/>
    </row>
    <row r="192" spans="1:23">
      <c r="A192" s="20" t="s">
        <v>40</v>
      </c>
      <c r="B192" s="12"/>
      <c r="C192" s="25">
        <v>201435</v>
      </c>
      <c r="D192" s="14"/>
      <c r="E192" s="14">
        <v>809472</v>
      </c>
      <c r="F192" s="14"/>
      <c r="G192" s="14">
        <v>91082</v>
      </c>
      <c r="H192" s="14">
        <v>1658099</v>
      </c>
      <c r="I192" s="14">
        <v>133051</v>
      </c>
      <c r="J192" s="14"/>
      <c r="K192" s="33">
        <v>2893139</v>
      </c>
      <c r="L192" s="12"/>
      <c r="M192" s="25">
        <v>140221</v>
      </c>
      <c r="N192" s="14"/>
      <c r="O192" s="14">
        <v>547523</v>
      </c>
      <c r="P192" s="14"/>
      <c r="Q192" s="14">
        <v>58068</v>
      </c>
      <c r="R192" s="14">
        <v>1067206</v>
      </c>
      <c r="S192" s="14">
        <v>67851</v>
      </c>
      <c r="T192" s="14"/>
      <c r="U192" s="14">
        <v>70237</v>
      </c>
      <c r="V192" s="14"/>
      <c r="W192" s="33">
        <v>1951106</v>
      </c>
    </row>
    <row r="193" spans="1:23">
      <c r="A193" s="20" t="s">
        <v>41</v>
      </c>
      <c r="B193" s="12"/>
      <c r="C193" s="25">
        <v>525847</v>
      </c>
      <c r="D193" s="14"/>
      <c r="E193" s="14">
        <v>1374761</v>
      </c>
      <c r="F193" s="14"/>
      <c r="G193" s="14">
        <v>37250</v>
      </c>
      <c r="H193" s="14">
        <v>1093483</v>
      </c>
      <c r="I193" s="14">
        <v>50906</v>
      </c>
      <c r="J193" s="14"/>
      <c r="K193" s="33">
        <v>3082247</v>
      </c>
      <c r="L193" s="12"/>
      <c r="M193" s="25">
        <v>403741</v>
      </c>
      <c r="N193" s="14"/>
      <c r="O193" s="14">
        <v>821487</v>
      </c>
      <c r="P193" s="14"/>
      <c r="Q193" s="14">
        <v>30072</v>
      </c>
      <c r="R193" s="14">
        <v>687045</v>
      </c>
      <c r="S193" s="14">
        <v>4505</v>
      </c>
      <c r="T193" s="14"/>
      <c r="U193" s="14">
        <v>88071</v>
      </c>
      <c r="V193" s="14"/>
      <c r="W193" s="33">
        <v>2034921</v>
      </c>
    </row>
    <row r="194" spans="1:23">
      <c r="A194" s="20" t="s">
        <v>42</v>
      </c>
      <c r="B194" s="12"/>
      <c r="C194" s="25">
        <v>352951</v>
      </c>
      <c r="D194" s="14"/>
      <c r="E194" s="14">
        <v>973068</v>
      </c>
      <c r="F194" s="14"/>
      <c r="G194" s="14">
        <v>87039</v>
      </c>
      <c r="H194" s="14">
        <v>1991063</v>
      </c>
      <c r="I194" s="14">
        <v>119925</v>
      </c>
      <c r="J194" s="14"/>
      <c r="K194" s="33">
        <v>3524046</v>
      </c>
      <c r="L194" s="12"/>
      <c r="M194" s="25">
        <v>257144</v>
      </c>
      <c r="N194" s="14"/>
      <c r="O194" s="14">
        <v>635418</v>
      </c>
      <c r="P194" s="14"/>
      <c r="Q194" s="14">
        <v>52885</v>
      </c>
      <c r="R194" s="14">
        <v>1223977</v>
      </c>
      <c r="S194" s="14">
        <v>63110</v>
      </c>
      <c r="T194" s="14"/>
      <c r="U194" s="14">
        <v>21736</v>
      </c>
      <c r="V194" s="14"/>
      <c r="W194" s="33">
        <v>2254270</v>
      </c>
    </row>
    <row r="195" spans="1:23">
      <c r="A195" s="20" t="s">
        <v>43</v>
      </c>
      <c r="B195" s="12"/>
      <c r="C195" s="25">
        <v>206956</v>
      </c>
      <c r="D195" s="14"/>
      <c r="E195" s="14">
        <v>1899315</v>
      </c>
      <c r="F195" s="14"/>
      <c r="G195" s="14">
        <v>58895</v>
      </c>
      <c r="H195" s="14">
        <v>1401871</v>
      </c>
      <c r="I195" s="14">
        <v>41998</v>
      </c>
      <c r="J195" s="14"/>
      <c r="K195" s="33">
        <v>3609035</v>
      </c>
      <c r="L195" s="12"/>
      <c r="M195" s="25">
        <v>165279</v>
      </c>
      <c r="N195" s="14"/>
      <c r="O195" s="14">
        <v>1098723</v>
      </c>
      <c r="P195" s="14"/>
      <c r="Q195" s="14">
        <v>41562</v>
      </c>
      <c r="R195" s="14">
        <v>934431</v>
      </c>
      <c r="S195" s="14">
        <v>13421</v>
      </c>
      <c r="T195" s="14"/>
      <c r="U195" s="14">
        <v>17970</v>
      </c>
      <c r="V195" s="14"/>
      <c r="W195" s="33">
        <v>2271386</v>
      </c>
    </row>
    <row r="196" spans="1:2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15" t="str">
        <f>SUM(J192:J195)</f>
        <v>0</v>
      </c>
      <c r="K196" s="34" t="str">
        <f>SUM(K192:K195)</f>
        <v>0</v>
      </c>
      <c r="L196" s="12"/>
      <c r="M196" s="26" t="str">
        <f>SUM(M192:M195)</f>
        <v>0</v>
      </c>
      <c r="N196" s="15" t="str">
        <f>SUM(N192:N195)</f>
        <v>0</v>
      </c>
      <c r="O196" s="15" t="str">
        <f>SUM(O192:O195)</f>
        <v>0</v>
      </c>
      <c r="P196" s="15" t="str">
        <f>SUM(P192:P195)</f>
        <v>0</v>
      </c>
      <c r="Q196" s="15" t="str">
        <f>SUM(Q192:Q195)</f>
        <v>0</v>
      </c>
      <c r="R196" s="15" t="str">
        <f>SUM(R192:R195)</f>
        <v>0</v>
      </c>
      <c r="S196" s="15" t="str">
        <f>SUM(S192:S195)</f>
        <v>0</v>
      </c>
      <c r="T196" s="15" t="str">
        <f>SUM(T192:T195)</f>
        <v>0</v>
      </c>
      <c r="U196" s="15" t="str">
        <f>SUM(U192:U195)</f>
        <v>0</v>
      </c>
      <c r="V196" s="15" t="str">
        <f>SUM(V192:V195)</f>
        <v>0</v>
      </c>
      <c r="W196" s="34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19" t="s">
        <v>72</v>
      </c>
      <c r="B198" s="12"/>
      <c r="C198" s="24"/>
      <c r="D198" s="12"/>
      <c r="E198" s="12"/>
      <c r="F198" s="12"/>
      <c r="G198" s="12"/>
      <c r="H198" s="12"/>
      <c r="I198" s="12"/>
      <c r="J198" s="12"/>
      <c r="K198" s="32"/>
      <c r="L198" s="12"/>
      <c r="M198" s="24"/>
      <c r="N198" s="12"/>
      <c r="O198" s="12"/>
      <c r="P198" s="12"/>
      <c r="Q198" s="12"/>
      <c r="R198" s="12"/>
      <c r="S198" s="12"/>
      <c r="T198" s="12"/>
      <c r="U198" s="12"/>
      <c r="V198" s="12"/>
      <c r="W198" s="32"/>
    </row>
    <row r="199" spans="1:23">
      <c r="A199" s="20" t="s">
        <v>40</v>
      </c>
      <c r="B199" s="12"/>
      <c r="C199" s="25">
        <v>80516</v>
      </c>
      <c r="D199" s="14">
        <v>1969</v>
      </c>
      <c r="E199" s="14">
        <v>163122</v>
      </c>
      <c r="F199" s="14">
        <v>7863</v>
      </c>
      <c r="G199" s="14">
        <v>2129</v>
      </c>
      <c r="H199" s="14">
        <v>136435</v>
      </c>
      <c r="I199" s="14">
        <v>17265</v>
      </c>
      <c r="J199" s="14">
        <v>0</v>
      </c>
      <c r="K199" s="33">
        <v>409299</v>
      </c>
      <c r="L199" s="12"/>
      <c r="M199" s="25">
        <v>4960</v>
      </c>
      <c r="N199" s="14">
        <v>1280</v>
      </c>
      <c r="O199" s="14">
        <v>-91108</v>
      </c>
      <c r="P199" s="14">
        <v>2183</v>
      </c>
      <c r="Q199" s="14">
        <v>1824</v>
      </c>
      <c r="R199" s="14">
        <v>13702</v>
      </c>
      <c r="S199" s="14">
        <v>7123</v>
      </c>
      <c r="T199" s="14">
        <v>78</v>
      </c>
      <c r="U199" s="14">
        <v>-29183</v>
      </c>
      <c r="V199" s="14">
        <v>-98</v>
      </c>
      <c r="W199" s="33">
        <v>-89239</v>
      </c>
    </row>
    <row r="200" spans="1:23">
      <c r="A200" s="20" t="s">
        <v>41</v>
      </c>
      <c r="B200" s="12"/>
      <c r="C200" s="25">
        <v>73647</v>
      </c>
      <c r="D200" s="14">
        <v>540</v>
      </c>
      <c r="E200" s="14">
        <v>156679</v>
      </c>
      <c r="F200" s="14">
        <v>9834</v>
      </c>
      <c r="G200" s="14">
        <v>1551</v>
      </c>
      <c r="H200" s="14">
        <v>131796</v>
      </c>
      <c r="I200" s="14">
        <v>18088</v>
      </c>
      <c r="J200" s="14">
        <v>0</v>
      </c>
      <c r="K200" s="33">
        <v>392135</v>
      </c>
      <c r="L200" s="12"/>
      <c r="M200" s="25">
        <v>5230</v>
      </c>
      <c r="N200" s="14">
        <v>157</v>
      </c>
      <c r="O200" s="14">
        <v>-81898</v>
      </c>
      <c r="P200" s="14">
        <v>2362</v>
      </c>
      <c r="Q200" s="14">
        <v>1117</v>
      </c>
      <c r="R200" s="14">
        <v>14237</v>
      </c>
      <c r="S200" s="14">
        <v>6096</v>
      </c>
      <c r="T200" s="14">
        <v>521</v>
      </c>
      <c r="U200" s="14">
        <v>283</v>
      </c>
      <c r="V200" s="14">
        <v>9695</v>
      </c>
      <c r="W200" s="33">
        <v>-42200</v>
      </c>
    </row>
    <row r="201" spans="1:23">
      <c r="A201" s="20" t="s">
        <v>42</v>
      </c>
      <c r="B201" s="12"/>
      <c r="C201" s="25">
        <v>71155</v>
      </c>
      <c r="D201" s="14">
        <v>2033</v>
      </c>
      <c r="E201" s="14">
        <v>159368</v>
      </c>
      <c r="F201" s="14">
        <v>11131</v>
      </c>
      <c r="G201" s="14">
        <v>2754</v>
      </c>
      <c r="H201" s="14">
        <v>120011</v>
      </c>
      <c r="I201" s="14">
        <v>14898</v>
      </c>
      <c r="J201" s="14">
        <v>0</v>
      </c>
      <c r="K201" s="33">
        <v>381350</v>
      </c>
      <c r="L201" s="12"/>
      <c r="M201" s="25">
        <v>3124</v>
      </c>
      <c r="N201" s="14">
        <v>1541</v>
      </c>
      <c r="O201" s="14">
        <v>-90455</v>
      </c>
      <c r="P201" s="14">
        <v>2755</v>
      </c>
      <c r="Q201" s="14">
        <v>1287</v>
      </c>
      <c r="R201" s="14">
        <v>11897</v>
      </c>
      <c r="S201" s="14">
        <v>6324</v>
      </c>
      <c r="T201" s="14">
        <v>385</v>
      </c>
      <c r="U201" s="14">
        <v>-225</v>
      </c>
      <c r="V201" s="14">
        <v>494</v>
      </c>
      <c r="W201" s="33">
        <v>-62873</v>
      </c>
    </row>
    <row r="202" spans="1:23">
      <c r="A202" s="20" t="s">
        <v>43</v>
      </c>
      <c r="B202" s="12"/>
      <c r="C202" s="25">
        <v>99604</v>
      </c>
      <c r="D202" s="14">
        <v>1242</v>
      </c>
      <c r="E202" s="14">
        <v>170088</v>
      </c>
      <c r="F202" s="14">
        <v>7185</v>
      </c>
      <c r="G202" s="14">
        <v>1803</v>
      </c>
      <c r="H202" s="14">
        <v>142299</v>
      </c>
      <c r="I202" s="14">
        <v>19146</v>
      </c>
      <c r="J202" s="14">
        <v>0</v>
      </c>
      <c r="K202" s="33">
        <v>441367</v>
      </c>
      <c r="L202" s="12"/>
      <c r="M202" s="25">
        <v>428</v>
      </c>
      <c r="N202" s="14">
        <v>1614</v>
      </c>
      <c r="O202" s="14">
        <v>76305</v>
      </c>
      <c r="P202" s="14">
        <v>1950</v>
      </c>
      <c r="Q202" s="14">
        <v>1260</v>
      </c>
      <c r="R202" s="14">
        <v>11814</v>
      </c>
      <c r="S202" s="14">
        <v>6454</v>
      </c>
      <c r="T202" s="14">
        <v>3353</v>
      </c>
      <c r="U202" s="14">
        <v>141037</v>
      </c>
      <c r="V202" s="14">
        <v>-131</v>
      </c>
      <c r="W202" s="33">
        <v>244084</v>
      </c>
    </row>
    <row r="203" spans="1:2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15" t="str">
        <f>SUM(J199:J202)</f>
        <v>0</v>
      </c>
      <c r="K203" s="34" t="str">
        <f>SUM(K199:K202)</f>
        <v>0</v>
      </c>
      <c r="L203" s="12"/>
      <c r="M203" s="26" t="str">
        <f>SUM(M199:M202)</f>
        <v>0</v>
      </c>
      <c r="N203" s="15" t="str">
        <f>SUM(N199:N202)</f>
        <v>0</v>
      </c>
      <c r="O203" s="15" t="str">
        <f>SUM(O199:O202)</f>
        <v>0</v>
      </c>
      <c r="P203" s="15" t="str">
        <f>SUM(P199:P202)</f>
        <v>0</v>
      </c>
      <c r="Q203" s="15" t="str">
        <f>SUM(Q199:Q202)</f>
        <v>0</v>
      </c>
      <c r="R203" s="15" t="str">
        <f>SUM(R199:R202)</f>
        <v>0</v>
      </c>
      <c r="S203" s="15" t="str">
        <f>SUM(S199:S202)</f>
        <v>0</v>
      </c>
      <c r="T203" s="15" t="str">
        <f>SUM(T199:T202)</f>
        <v>0</v>
      </c>
      <c r="U203" s="15" t="str">
        <f>SUM(U199:U202)</f>
        <v>0</v>
      </c>
      <c r="V203" s="15" t="str">
        <f>SUM(V199:V202)</f>
        <v>0</v>
      </c>
      <c r="W203" s="34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12"/>
      <c r="K204" s="32"/>
      <c r="L204" s="12"/>
      <c r="M204" s="24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19" t="s">
        <v>73</v>
      </c>
      <c r="B205" s="12"/>
      <c r="C205" s="24"/>
      <c r="D205" s="12"/>
      <c r="E205" s="12"/>
      <c r="F205" s="12"/>
      <c r="G205" s="12"/>
      <c r="H205" s="12"/>
      <c r="I205" s="12"/>
      <c r="J205" s="12"/>
      <c r="K205" s="32"/>
      <c r="L205" s="12"/>
      <c r="M205" s="24"/>
      <c r="N205" s="12"/>
      <c r="O205" s="12"/>
      <c r="P205" s="12"/>
      <c r="Q205" s="12"/>
      <c r="R205" s="12"/>
      <c r="S205" s="12"/>
      <c r="T205" s="12"/>
      <c r="U205" s="12"/>
      <c r="V205" s="12"/>
      <c r="W205" s="32"/>
    </row>
    <row r="206" spans="1:23">
      <c r="A206" s="20" t="s">
        <v>40</v>
      </c>
      <c r="B206" s="12"/>
      <c r="C206" s="25">
        <v>383740</v>
      </c>
      <c r="D206" s="14"/>
      <c r="E206" s="14">
        <v>411879</v>
      </c>
      <c r="F206" s="14"/>
      <c r="G206" s="14">
        <v>623822</v>
      </c>
      <c r="H206" s="14">
        <v>376073</v>
      </c>
      <c r="I206" s="14">
        <v>68465</v>
      </c>
      <c r="J206" s="14"/>
      <c r="K206" s="33">
        <v>1863979</v>
      </c>
      <c r="L206" s="12"/>
      <c r="M206" s="25">
        <v>205716</v>
      </c>
      <c r="N206" s="14"/>
      <c r="O206" s="14">
        <v>227893</v>
      </c>
      <c r="P206" s="14"/>
      <c r="Q206" s="14"/>
      <c r="R206" s="14">
        <v>178922</v>
      </c>
      <c r="S206" s="14"/>
      <c r="T206" s="14"/>
      <c r="U206" s="14">
        <v>125101</v>
      </c>
      <c r="V206" s="14">
        <v>121670</v>
      </c>
      <c r="W206" s="33">
        <v>859302</v>
      </c>
    </row>
    <row r="207" spans="1:23">
      <c r="A207" s="20" t="s">
        <v>41</v>
      </c>
      <c r="B207" s="12"/>
      <c r="C207" s="25">
        <v>334057</v>
      </c>
      <c r="D207" s="14"/>
      <c r="E207" s="14">
        <v>456075</v>
      </c>
      <c r="F207" s="14"/>
      <c r="G207" s="14">
        <v>594226</v>
      </c>
      <c r="H207" s="14">
        <v>365819</v>
      </c>
      <c r="I207" s="14">
        <v>48655</v>
      </c>
      <c r="J207" s="14"/>
      <c r="K207" s="33">
        <v>1798832</v>
      </c>
      <c r="L207" s="12"/>
      <c r="M207" s="25">
        <v>178658</v>
      </c>
      <c r="N207" s="14"/>
      <c r="O207" s="14">
        <v>253058</v>
      </c>
      <c r="P207" s="14"/>
      <c r="Q207" s="14"/>
      <c r="R207" s="14">
        <v>196013</v>
      </c>
      <c r="S207" s="14"/>
      <c r="T207" s="14"/>
      <c r="U207" s="14">
        <v>12070</v>
      </c>
      <c r="V207" s="14">
        <v>147611</v>
      </c>
      <c r="W207" s="33">
        <v>787410</v>
      </c>
    </row>
    <row r="208" spans="1:23">
      <c r="A208" s="20" t="s">
        <v>42</v>
      </c>
      <c r="B208" s="12"/>
      <c r="C208" s="25">
        <v>354836</v>
      </c>
      <c r="D208" s="14"/>
      <c r="E208" s="14">
        <v>451311</v>
      </c>
      <c r="F208" s="14"/>
      <c r="G208" s="14">
        <v>658347</v>
      </c>
      <c r="H208" s="14">
        <v>362483</v>
      </c>
      <c r="I208" s="14">
        <v>77460</v>
      </c>
      <c r="J208" s="14"/>
      <c r="K208" s="33">
        <v>1904437</v>
      </c>
      <c r="L208" s="12"/>
      <c r="M208" s="25">
        <v>192830</v>
      </c>
      <c r="N208" s="14"/>
      <c r="O208" s="14">
        <v>246521</v>
      </c>
      <c r="P208" s="14"/>
      <c r="Q208" s="14"/>
      <c r="R208" s="14">
        <v>193716</v>
      </c>
      <c r="S208" s="14"/>
      <c r="T208" s="14"/>
      <c r="U208" s="14">
        <v>62464</v>
      </c>
      <c r="V208" s="14">
        <v>175229</v>
      </c>
      <c r="W208" s="33">
        <v>870760</v>
      </c>
    </row>
    <row r="209" spans="1:23">
      <c r="A209" s="20" t="s">
        <v>43</v>
      </c>
      <c r="B209" s="12"/>
      <c r="C209" s="25">
        <v>354742</v>
      </c>
      <c r="D209" s="14"/>
      <c r="E209" s="14">
        <v>492533</v>
      </c>
      <c r="F209" s="14"/>
      <c r="G209" s="14">
        <v>667284</v>
      </c>
      <c r="H209" s="14">
        <v>394971</v>
      </c>
      <c r="I209" s="14">
        <v>78828</v>
      </c>
      <c r="J209" s="14"/>
      <c r="K209" s="33">
        <v>1988358</v>
      </c>
      <c r="L209" s="12"/>
      <c r="M209" s="25">
        <v>236587</v>
      </c>
      <c r="N209" s="14"/>
      <c r="O209" s="14">
        <v>276507</v>
      </c>
      <c r="P209" s="14"/>
      <c r="Q209" s="14"/>
      <c r="R209" s="14">
        <v>171505</v>
      </c>
      <c r="S209" s="14"/>
      <c r="T209" s="14"/>
      <c r="U209" s="14">
        <v>89222</v>
      </c>
      <c r="V209" s="14">
        <v>213533</v>
      </c>
      <c r="W209" s="33">
        <v>987354</v>
      </c>
    </row>
    <row r="210" spans="1:23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15" t="str">
        <f>SUM(I206:I209)</f>
        <v>0</v>
      </c>
      <c r="J210" s="15" t="str">
        <f>SUM(J206:J209)</f>
        <v>0</v>
      </c>
      <c r="K210" s="34" t="str">
        <f>SUM(K206:K209)</f>
        <v>0</v>
      </c>
      <c r="L210" s="12"/>
      <c r="M210" s="26" t="str">
        <f>SUM(M206:M209)</f>
        <v>0</v>
      </c>
      <c r="N210" s="15" t="str">
        <f>SUM(N206:N209)</f>
        <v>0</v>
      </c>
      <c r="O210" s="15" t="str">
        <f>SUM(O206:O209)</f>
        <v>0</v>
      </c>
      <c r="P210" s="15" t="str">
        <f>SUM(P206:P209)</f>
        <v>0</v>
      </c>
      <c r="Q210" s="15" t="str">
        <f>SUM(Q206:Q209)</f>
        <v>0</v>
      </c>
      <c r="R210" s="15" t="str">
        <f>SUM(R206:R209)</f>
        <v>0</v>
      </c>
      <c r="S210" s="15" t="str">
        <f>SUM(S206:S209)</f>
        <v>0</v>
      </c>
      <c r="T210" s="15" t="str">
        <f>SUM(T206:T209)</f>
        <v>0</v>
      </c>
      <c r="U210" s="15" t="str">
        <f>SUM(U206:U209)</f>
        <v>0</v>
      </c>
      <c r="V210" s="15" t="str">
        <f>SUM(V206:V209)</f>
        <v>0</v>
      </c>
      <c r="W210" s="34" t="str">
        <f>SUM(W206:W209)</f>
        <v>0</v>
      </c>
    </row>
    <row r="211" spans="1:23">
      <c r="A211" s="18"/>
      <c r="B211" s="12"/>
      <c r="C211" s="24"/>
      <c r="D211" s="12"/>
      <c r="E211" s="12"/>
      <c r="F211" s="12"/>
      <c r="G211" s="12"/>
      <c r="H211" s="12"/>
      <c r="I211" s="12"/>
      <c r="J211" s="12"/>
      <c r="K211" s="32"/>
      <c r="L211" s="12"/>
      <c r="M211" s="24"/>
      <c r="N211" s="12"/>
      <c r="O211" s="12"/>
      <c r="P211" s="12"/>
      <c r="Q211" s="12"/>
      <c r="R211" s="12"/>
      <c r="S211" s="12"/>
      <c r="T211" s="12"/>
      <c r="U211" s="12"/>
      <c r="V211" s="12"/>
      <c r="W211" s="32"/>
    </row>
    <row r="212" spans="1:23">
      <c r="A212" s="19" t="s">
        <v>74</v>
      </c>
      <c r="B212" s="12"/>
      <c r="C212" s="24"/>
      <c r="D212" s="12"/>
      <c r="E212" s="12"/>
      <c r="F212" s="12"/>
      <c r="G212" s="12"/>
      <c r="H212" s="12"/>
      <c r="I212" s="12"/>
      <c r="J212" s="12"/>
      <c r="K212" s="32"/>
      <c r="L212" s="12"/>
      <c r="M212" s="24"/>
      <c r="N212" s="12"/>
      <c r="O212" s="12"/>
      <c r="P212" s="12"/>
      <c r="Q212" s="12"/>
      <c r="R212" s="12"/>
      <c r="S212" s="12"/>
      <c r="T212" s="12"/>
      <c r="U212" s="12"/>
      <c r="V212" s="12"/>
      <c r="W212" s="32"/>
    </row>
    <row r="213" spans="1:23">
      <c r="A213" s="20" t="s">
        <v>40</v>
      </c>
      <c r="B213" s="12"/>
      <c r="C213" s="25">
        <v>94295</v>
      </c>
      <c r="D213" s="14"/>
      <c r="E213" s="14">
        <v>118689</v>
      </c>
      <c r="F213" s="14"/>
      <c r="G213" s="14"/>
      <c r="H213" s="14">
        <v>142308</v>
      </c>
      <c r="I213" s="14">
        <v>53912</v>
      </c>
      <c r="J213" s="14"/>
      <c r="K213" s="33">
        <v>409204</v>
      </c>
      <c r="L213" s="12"/>
      <c r="M213" s="25">
        <v>-20591</v>
      </c>
      <c r="N213" s="14"/>
      <c r="O213" s="14">
        <v>-15715</v>
      </c>
      <c r="P213" s="14"/>
      <c r="Q213" s="14"/>
      <c r="R213" s="14">
        <v>35577</v>
      </c>
      <c r="S213" s="14"/>
      <c r="T213" s="14"/>
      <c r="U213" s="14"/>
      <c r="V213" s="14">
        <v>26956</v>
      </c>
      <c r="W213" s="33">
        <v>26227</v>
      </c>
    </row>
    <row r="214" spans="1:23">
      <c r="A214" s="20" t="s">
        <v>41</v>
      </c>
      <c r="B214" s="12"/>
      <c r="C214" s="25">
        <v>74504</v>
      </c>
      <c r="D214" s="14"/>
      <c r="E214" s="14">
        <v>117916</v>
      </c>
      <c r="F214" s="14"/>
      <c r="G214" s="14"/>
      <c r="H214" s="14">
        <v>115161</v>
      </c>
      <c r="I214" s="14">
        <v>55175</v>
      </c>
      <c r="J214" s="14"/>
      <c r="K214" s="33">
        <v>362756</v>
      </c>
      <c r="L214" s="12"/>
      <c r="M214" s="25">
        <v>-17197</v>
      </c>
      <c r="N214" s="14"/>
      <c r="O214" s="14">
        <v>-15447</v>
      </c>
      <c r="P214" s="14"/>
      <c r="Q214" s="14"/>
      <c r="R214" s="14">
        <v>28790</v>
      </c>
      <c r="S214" s="14"/>
      <c r="T214" s="14"/>
      <c r="U214" s="14"/>
      <c r="V214" s="14">
        <v>27588</v>
      </c>
      <c r="W214" s="33">
        <v>23734</v>
      </c>
    </row>
    <row r="215" spans="1:23">
      <c r="A215" s="20" t="s">
        <v>42</v>
      </c>
      <c r="B215" s="12"/>
      <c r="C215" s="25">
        <v>74202</v>
      </c>
      <c r="D215" s="14"/>
      <c r="E215" s="14">
        <v>126127</v>
      </c>
      <c r="F215" s="14"/>
      <c r="G215" s="14"/>
      <c r="H215" s="14">
        <v>137244</v>
      </c>
      <c r="I215" s="14">
        <v>29576</v>
      </c>
      <c r="J215" s="14"/>
      <c r="K215" s="33">
        <v>367149</v>
      </c>
      <c r="L215" s="12"/>
      <c r="M215" s="25">
        <v>-10074</v>
      </c>
      <c r="N215" s="14"/>
      <c r="O215" s="14">
        <v>-41022</v>
      </c>
      <c r="P215" s="14"/>
      <c r="Q215" s="14"/>
      <c r="R215" s="14">
        <v>34311</v>
      </c>
      <c r="S215" s="14"/>
      <c r="T215" s="14"/>
      <c r="U215" s="14"/>
      <c r="V215" s="14">
        <v>14788</v>
      </c>
      <c r="W215" s="33">
        <v>-1997</v>
      </c>
    </row>
    <row r="216" spans="1:23">
      <c r="A216" s="20" t="s">
        <v>43</v>
      </c>
      <c r="B216" s="12"/>
      <c r="C216" s="25">
        <v>84666</v>
      </c>
      <c r="D216" s="14"/>
      <c r="E216" s="14">
        <v>116973</v>
      </c>
      <c r="F216" s="14"/>
      <c r="G216" s="14"/>
      <c r="H216" s="14">
        <v>116965</v>
      </c>
      <c r="I216" s="14">
        <v>37891</v>
      </c>
      <c r="J216" s="14"/>
      <c r="K216" s="33">
        <v>356495</v>
      </c>
      <c r="L216" s="12"/>
      <c r="M216" s="25">
        <v>-10098</v>
      </c>
      <c r="N216" s="14"/>
      <c r="O216" s="14">
        <v>-44061</v>
      </c>
      <c r="P216" s="14"/>
      <c r="Q216" s="14"/>
      <c r="R216" s="14">
        <v>29241</v>
      </c>
      <c r="S216" s="14"/>
      <c r="T216" s="14"/>
      <c r="U216" s="14"/>
      <c r="V216" s="14">
        <v>18946</v>
      </c>
      <c r="W216" s="33">
        <v>-5972</v>
      </c>
    </row>
    <row r="217" spans="1:23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15" t="str">
        <f>SUM(I213:I216)</f>
        <v>0</v>
      </c>
      <c r="J217" s="15" t="str">
        <f>SUM(J213:J216)</f>
        <v>0</v>
      </c>
      <c r="K217" s="34" t="str">
        <f>SUM(K213:K216)</f>
        <v>0</v>
      </c>
      <c r="L217" s="12"/>
      <c r="M217" s="26" t="str">
        <f>SUM(M213:M216)</f>
        <v>0</v>
      </c>
      <c r="N217" s="15" t="str">
        <f>SUM(N213:N216)</f>
        <v>0</v>
      </c>
      <c r="O217" s="15" t="str">
        <f>SUM(O213:O216)</f>
        <v>0</v>
      </c>
      <c r="P217" s="15" t="str">
        <f>SUM(P213:P216)</f>
        <v>0</v>
      </c>
      <c r="Q217" s="15" t="str">
        <f>SUM(Q213:Q216)</f>
        <v>0</v>
      </c>
      <c r="R217" s="15" t="str">
        <f>SUM(R213:R216)</f>
        <v>0</v>
      </c>
      <c r="S217" s="15" t="str">
        <f>SUM(S213:S216)</f>
        <v>0</v>
      </c>
      <c r="T217" s="15" t="str">
        <f>SUM(T213:T216)</f>
        <v>0</v>
      </c>
      <c r="U217" s="15" t="str">
        <f>SUM(U213:U216)</f>
        <v>0</v>
      </c>
      <c r="V217" s="15" t="str">
        <f>SUM(V213:V216)</f>
        <v>0</v>
      </c>
      <c r="W217" s="34" t="str">
        <f>SUM(W213:W216)</f>
        <v>0</v>
      </c>
    </row>
    <row r="218" spans="1:23">
      <c r="A218" s="18"/>
      <c r="B218" s="12"/>
      <c r="C218" s="24"/>
      <c r="D218" s="12"/>
      <c r="E218" s="12"/>
      <c r="F218" s="12"/>
      <c r="G218" s="12"/>
      <c r="H218" s="12"/>
      <c r="I218" s="12"/>
      <c r="J218" s="12"/>
      <c r="K218" s="32"/>
      <c r="L218" s="12"/>
      <c r="M218" s="24"/>
      <c r="N218" s="12"/>
      <c r="O218" s="12"/>
      <c r="P218" s="12"/>
      <c r="Q218" s="12"/>
      <c r="R218" s="12"/>
      <c r="S218" s="12"/>
      <c r="T218" s="12"/>
      <c r="U218" s="12"/>
      <c r="V218" s="12"/>
      <c r="W218" s="32"/>
    </row>
    <row r="219" spans="1:23">
      <c r="A219" s="19" t="s">
        <v>75</v>
      </c>
      <c r="B219" s="12"/>
      <c r="C219" s="24"/>
      <c r="D219" s="12"/>
      <c r="E219" s="12"/>
      <c r="F219" s="12"/>
      <c r="G219" s="12"/>
      <c r="H219" s="12"/>
      <c r="I219" s="12"/>
      <c r="J219" s="12"/>
      <c r="K219" s="32"/>
      <c r="L219" s="12"/>
      <c r="M219" s="24"/>
      <c r="N219" s="12"/>
      <c r="O219" s="12"/>
      <c r="P219" s="12"/>
      <c r="Q219" s="12"/>
      <c r="R219" s="12"/>
      <c r="S219" s="12"/>
      <c r="T219" s="12"/>
      <c r="U219" s="12"/>
      <c r="V219" s="12"/>
      <c r="W219" s="32"/>
    </row>
    <row r="220" spans="1:23">
      <c r="A220" s="20" t="s">
        <v>40</v>
      </c>
      <c r="B220" s="12"/>
      <c r="C220" s="25">
        <v>58552.72</v>
      </c>
      <c r="D220" s="14"/>
      <c r="E220" s="14">
        <v>100627.06</v>
      </c>
      <c r="F220" s="14"/>
      <c r="G220" s="14">
        <v>1845</v>
      </c>
      <c r="H220" s="14">
        <v>141080.03</v>
      </c>
      <c r="I220" s="14">
        <v>36876.71</v>
      </c>
      <c r="J220" s="14"/>
      <c r="K220" s="33">
        <v>338981.52</v>
      </c>
      <c r="L220" s="12"/>
      <c r="M220" s="25"/>
      <c r="N220" s="14"/>
      <c r="O220" s="14"/>
      <c r="P220" s="14"/>
      <c r="Q220" s="14">
        <v>10388.46</v>
      </c>
      <c r="R220" s="14">
        <v>20003.17</v>
      </c>
      <c r="S220" s="14">
        <v>3809.55</v>
      </c>
      <c r="T220" s="14">
        <v>454.2</v>
      </c>
      <c r="U220" s="14">
        <v>-7586.17</v>
      </c>
      <c r="V220" s="14">
        <v>1646.83</v>
      </c>
      <c r="W220" s="33">
        <v>28716.04</v>
      </c>
    </row>
    <row r="221" spans="1:23">
      <c r="A221" s="20" t="s">
        <v>41</v>
      </c>
      <c r="B221" s="12"/>
      <c r="C221" s="25">
        <v>58776.46</v>
      </c>
      <c r="D221" s="14"/>
      <c r="E221" s="14">
        <v>107538.66</v>
      </c>
      <c r="F221" s="14"/>
      <c r="G221" s="14">
        <v>1050</v>
      </c>
      <c r="H221" s="14">
        <v>146107.62</v>
      </c>
      <c r="I221" s="14">
        <v>20202.21</v>
      </c>
      <c r="J221" s="14"/>
      <c r="K221" s="33">
        <v>333674.95</v>
      </c>
      <c r="L221" s="12"/>
      <c r="M221" s="25"/>
      <c r="N221" s="14"/>
      <c r="O221" s="14"/>
      <c r="P221" s="14"/>
      <c r="Q221" s="14">
        <v>7251.21</v>
      </c>
      <c r="R221" s="14">
        <v>24146.36</v>
      </c>
      <c r="S221" s="14">
        <v>3279.06</v>
      </c>
      <c r="T221" s="14">
        <v>462.75</v>
      </c>
      <c r="U221" s="14">
        <v>-15285.44</v>
      </c>
      <c r="V221" s="14">
        <v>1274.16</v>
      </c>
      <c r="W221" s="33">
        <v>21128.1</v>
      </c>
    </row>
    <row r="222" spans="1:23">
      <c r="A222" s="20" t="s">
        <v>42</v>
      </c>
      <c r="B222" s="12"/>
      <c r="C222" s="25">
        <v>62069.98</v>
      </c>
      <c r="D222" s="14"/>
      <c r="E222" s="14">
        <v>110504.41</v>
      </c>
      <c r="F222" s="14"/>
      <c r="G222" s="14">
        <v>2955</v>
      </c>
      <c r="H222" s="14">
        <v>172619.79</v>
      </c>
      <c r="I222" s="14">
        <v>26670.74</v>
      </c>
      <c r="J222" s="14"/>
      <c r="K222" s="33">
        <v>374819.92</v>
      </c>
      <c r="L222" s="12"/>
      <c r="M222" s="25"/>
      <c r="N222" s="14"/>
      <c r="O222" s="14"/>
      <c r="P222" s="14"/>
      <c r="Q222" s="14">
        <v>8761.96</v>
      </c>
      <c r="R222" s="14">
        <v>23211.06</v>
      </c>
      <c r="S222" s="14">
        <v>2091.77</v>
      </c>
      <c r="T222" s="14">
        <v>223.2</v>
      </c>
      <c r="U222" s="14">
        <v>-4754.21</v>
      </c>
      <c r="V222" s="14">
        <v>1389.89</v>
      </c>
      <c r="W222" s="33">
        <v>30923.67</v>
      </c>
    </row>
    <row r="223" spans="1:23">
      <c r="A223" s="20" t="s">
        <v>43</v>
      </c>
      <c r="B223" s="12"/>
      <c r="C223" s="25">
        <v>74272.1</v>
      </c>
      <c r="D223" s="14"/>
      <c r="E223" s="14">
        <v>108763.55</v>
      </c>
      <c r="F223" s="14"/>
      <c r="G223" s="14">
        <v>1545</v>
      </c>
      <c r="H223" s="14">
        <v>170834.45</v>
      </c>
      <c r="I223" s="14">
        <v>29228.04</v>
      </c>
      <c r="J223" s="14"/>
      <c r="K223" s="33">
        <v>384643.14</v>
      </c>
      <c r="L223" s="12"/>
      <c r="M223" s="25"/>
      <c r="N223" s="14"/>
      <c r="O223" s="14"/>
      <c r="P223" s="14"/>
      <c r="Q223" s="14">
        <v>16666.39</v>
      </c>
      <c r="R223" s="14">
        <v>22464.88</v>
      </c>
      <c r="S223" s="14">
        <v>2223.76</v>
      </c>
      <c r="T223" s="14">
        <v>209.15</v>
      </c>
      <c r="U223" s="14">
        <v>10930.26</v>
      </c>
      <c r="V223" s="14">
        <v>1422.82</v>
      </c>
      <c r="W223" s="33">
        <v>53917.26</v>
      </c>
    </row>
    <row r="224" spans="1:23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15" t="str">
        <f>SUM(I220:I223)</f>
        <v>0</v>
      </c>
      <c r="J224" s="15" t="str">
        <f>SUM(J220:J223)</f>
        <v>0</v>
      </c>
      <c r="K224" s="34" t="str">
        <f>SUM(K220:K223)</f>
        <v>0</v>
      </c>
      <c r="L224" s="12"/>
      <c r="M224" s="26" t="str">
        <f>SUM(M220:M223)</f>
        <v>0</v>
      </c>
      <c r="N224" s="15" t="str">
        <f>SUM(N220:N223)</f>
        <v>0</v>
      </c>
      <c r="O224" s="15" t="str">
        <f>SUM(O220:O223)</f>
        <v>0</v>
      </c>
      <c r="P224" s="15" t="str">
        <f>SUM(P220:P223)</f>
        <v>0</v>
      </c>
      <c r="Q224" s="15" t="str">
        <f>SUM(Q220:Q223)</f>
        <v>0</v>
      </c>
      <c r="R224" s="15" t="str">
        <f>SUM(R220:R223)</f>
        <v>0</v>
      </c>
      <c r="S224" s="15" t="str">
        <f>SUM(S220:S223)</f>
        <v>0</v>
      </c>
      <c r="T224" s="15" t="str">
        <f>SUM(T220:T223)</f>
        <v>0</v>
      </c>
      <c r="U224" s="15" t="str">
        <f>SUM(U220:U223)</f>
        <v>0</v>
      </c>
      <c r="V224" s="15" t="str">
        <f>SUM(V220:V223)</f>
        <v>0</v>
      </c>
      <c r="W224" s="34" t="str">
        <f>SUM(W220:W223)</f>
        <v>0</v>
      </c>
    </row>
    <row r="225" spans="1:23">
      <c r="A225" s="18"/>
      <c r="B225" s="12"/>
      <c r="C225" s="24"/>
      <c r="D225" s="12"/>
      <c r="E225" s="12"/>
      <c r="F225" s="12"/>
      <c r="G225" s="12"/>
      <c r="H225" s="12"/>
      <c r="I225" s="12"/>
      <c r="J225" s="12"/>
      <c r="K225" s="32"/>
      <c r="L225" s="12"/>
      <c r="M225" s="24"/>
      <c r="N225" s="12"/>
      <c r="O225" s="12"/>
      <c r="P225" s="12"/>
      <c r="Q225" s="12"/>
      <c r="R225" s="12"/>
      <c r="S225" s="12"/>
      <c r="T225" s="12"/>
      <c r="U225" s="12"/>
      <c r="V225" s="12"/>
      <c r="W225" s="32"/>
    </row>
    <row r="226" spans="1:23">
      <c r="A226" s="19" t="s">
        <v>76</v>
      </c>
      <c r="B226" s="12"/>
      <c r="C226" s="24"/>
      <c r="D226" s="12"/>
      <c r="E226" s="12"/>
      <c r="F226" s="12"/>
      <c r="G226" s="12"/>
      <c r="H226" s="12"/>
      <c r="I226" s="12"/>
      <c r="J226" s="12"/>
      <c r="K226" s="32"/>
      <c r="L226" s="12"/>
      <c r="M226" s="24"/>
      <c r="N226" s="12"/>
      <c r="O226" s="12"/>
      <c r="P226" s="12"/>
      <c r="Q226" s="12"/>
      <c r="R226" s="12"/>
      <c r="S226" s="12"/>
      <c r="T226" s="12"/>
      <c r="U226" s="12"/>
      <c r="V226" s="12"/>
      <c r="W226" s="32"/>
    </row>
    <row r="227" spans="1:23">
      <c r="A227" s="20" t="s">
        <v>40</v>
      </c>
      <c r="B227" s="12"/>
      <c r="C227" s="25">
        <v>250467</v>
      </c>
      <c r="D227" s="14">
        <v>235</v>
      </c>
      <c r="E227" s="14">
        <v>397298</v>
      </c>
      <c r="F227" s="14">
        <v>8620</v>
      </c>
      <c r="G227" s="14">
        <v>39956</v>
      </c>
      <c r="H227" s="14">
        <v>556784</v>
      </c>
      <c r="I227" s="14">
        <v>55127</v>
      </c>
      <c r="J227" s="14"/>
      <c r="K227" s="33">
        <v>1308487</v>
      </c>
      <c r="L227" s="12"/>
      <c r="M227" s="25">
        <v>-24212</v>
      </c>
      <c r="N227" s="14"/>
      <c r="O227" s="14">
        <v>-265374</v>
      </c>
      <c r="P227" s="14">
        <v>544</v>
      </c>
      <c r="Q227" s="14">
        <v>9552</v>
      </c>
      <c r="R227" s="14">
        <v>80306</v>
      </c>
      <c r="S227" s="14">
        <v>50284</v>
      </c>
      <c r="T227" s="14"/>
      <c r="U227" s="14">
        <v>-47864</v>
      </c>
      <c r="V227" s="14"/>
      <c r="W227" s="33">
        <v>-196764</v>
      </c>
    </row>
    <row r="228" spans="1:23">
      <c r="A228" s="20" t="s">
        <v>41</v>
      </c>
      <c r="B228" s="12"/>
      <c r="C228" s="25">
        <v>291105</v>
      </c>
      <c r="D228" s="14"/>
      <c r="E228" s="14">
        <v>413566</v>
      </c>
      <c r="F228" s="14">
        <v>7826</v>
      </c>
      <c r="G228" s="14">
        <v>36521</v>
      </c>
      <c r="H228" s="14">
        <v>534300</v>
      </c>
      <c r="I228" s="14">
        <v>47362</v>
      </c>
      <c r="J228" s="14"/>
      <c r="K228" s="33">
        <v>1330680</v>
      </c>
      <c r="L228" s="12"/>
      <c r="M228" s="25">
        <v>-69098</v>
      </c>
      <c r="N228" s="14"/>
      <c r="O228" s="14">
        <v>-298784</v>
      </c>
      <c r="P228" s="14">
        <v>974</v>
      </c>
      <c r="Q228" s="14">
        <v>22229</v>
      </c>
      <c r="R228" s="14">
        <v>102510</v>
      </c>
      <c r="S228" s="14">
        <v>46903</v>
      </c>
      <c r="T228" s="14"/>
      <c r="U228" s="14">
        <v>-41131</v>
      </c>
      <c r="V228" s="14"/>
      <c r="W228" s="33">
        <v>-236397</v>
      </c>
    </row>
    <row r="229" spans="1:23">
      <c r="A229" s="20" t="s">
        <v>42</v>
      </c>
      <c r="B229" s="12"/>
      <c r="C229" s="25">
        <v>249093</v>
      </c>
      <c r="D229" s="14"/>
      <c r="E229" s="14">
        <v>436832</v>
      </c>
      <c r="F229" s="14">
        <v>0</v>
      </c>
      <c r="G229" s="14">
        <v>40408</v>
      </c>
      <c r="H229" s="14">
        <v>552412</v>
      </c>
      <c r="I229" s="14">
        <v>45888</v>
      </c>
      <c r="J229" s="14"/>
      <c r="K229" s="33">
        <v>1324633</v>
      </c>
      <c r="L229" s="12"/>
      <c r="M229" s="25">
        <v>-42667</v>
      </c>
      <c r="N229" s="14"/>
      <c r="O229" s="14">
        <v>-268015</v>
      </c>
      <c r="P229" s="14">
        <v>2000</v>
      </c>
      <c r="Q229" s="14">
        <v>17959</v>
      </c>
      <c r="R229" s="14">
        <v>70309</v>
      </c>
      <c r="S229" s="14">
        <v>34265</v>
      </c>
      <c r="T229" s="14"/>
      <c r="U229" s="14">
        <v>-118320</v>
      </c>
      <c r="V229" s="14"/>
      <c r="W229" s="33">
        <v>-304469</v>
      </c>
    </row>
    <row r="230" spans="1:23">
      <c r="A230" s="20" t="s">
        <v>43</v>
      </c>
      <c r="B230" s="12"/>
      <c r="C230" s="25">
        <v>262898</v>
      </c>
      <c r="D230" s="14">
        <v>0</v>
      </c>
      <c r="E230" s="14">
        <v>398223</v>
      </c>
      <c r="F230" s="14">
        <v>0</v>
      </c>
      <c r="G230" s="14">
        <v>45548</v>
      </c>
      <c r="H230" s="14">
        <v>547864</v>
      </c>
      <c r="I230" s="14">
        <v>36089</v>
      </c>
      <c r="J230" s="14"/>
      <c r="K230" s="33">
        <v>1290622</v>
      </c>
      <c r="L230" s="12"/>
      <c r="M230" s="25">
        <v>-347488</v>
      </c>
      <c r="N230" s="14">
        <v>0</v>
      </c>
      <c r="O230" s="14">
        <v>-447865</v>
      </c>
      <c r="P230" s="14">
        <v>2115</v>
      </c>
      <c r="Q230" s="14">
        <v>26315</v>
      </c>
      <c r="R230" s="14">
        <v>113983</v>
      </c>
      <c r="S230" s="14">
        <v>26646</v>
      </c>
      <c r="T230" s="14">
        <v>0</v>
      </c>
      <c r="U230" s="14">
        <v>-158691</v>
      </c>
      <c r="V230" s="14"/>
      <c r="W230" s="33">
        <v>-784985</v>
      </c>
    </row>
    <row r="231" spans="1:23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15" t="str">
        <f>SUM(I227:I230)</f>
        <v>0</v>
      </c>
      <c r="J231" s="15" t="str">
        <f>SUM(J227:J230)</f>
        <v>0</v>
      </c>
      <c r="K231" s="34" t="str">
        <f>SUM(K227:K230)</f>
        <v>0</v>
      </c>
      <c r="L231" s="12"/>
      <c r="M231" s="26" t="str">
        <f>SUM(M227:M230)</f>
        <v>0</v>
      </c>
      <c r="N231" s="15" t="str">
        <f>SUM(N227:N230)</f>
        <v>0</v>
      </c>
      <c r="O231" s="15" t="str">
        <f>SUM(O227:O230)</f>
        <v>0</v>
      </c>
      <c r="P231" s="15" t="str">
        <f>SUM(P227:P230)</f>
        <v>0</v>
      </c>
      <c r="Q231" s="15" t="str">
        <f>SUM(Q227:Q230)</f>
        <v>0</v>
      </c>
      <c r="R231" s="15" t="str">
        <f>SUM(R227:R230)</f>
        <v>0</v>
      </c>
      <c r="S231" s="15" t="str">
        <f>SUM(S227:S230)</f>
        <v>0</v>
      </c>
      <c r="T231" s="15" t="str">
        <f>SUM(T227:T230)</f>
        <v>0</v>
      </c>
      <c r="U231" s="15" t="str">
        <f>SUM(U227:U230)</f>
        <v>0</v>
      </c>
      <c r="V231" s="15" t="str">
        <f>SUM(V227:V230)</f>
        <v>0</v>
      </c>
      <c r="W231" s="34" t="str">
        <f>SUM(W227:W230)</f>
        <v>0</v>
      </c>
    </row>
    <row r="232" spans="1:23">
      <c r="A232" s="18"/>
      <c r="B232" s="12"/>
      <c r="C232" s="24"/>
      <c r="D232" s="12"/>
      <c r="E232" s="12"/>
      <c r="F232" s="12"/>
      <c r="G232" s="12"/>
      <c r="H232" s="12"/>
      <c r="I232" s="12"/>
      <c r="J232" s="12"/>
      <c r="K232" s="32"/>
      <c r="L232" s="12"/>
      <c r="M232" s="24"/>
      <c r="N232" s="12"/>
      <c r="O232" s="12"/>
      <c r="P232" s="12"/>
      <c r="Q232" s="12"/>
      <c r="R232" s="12"/>
      <c r="S232" s="12"/>
      <c r="T232" s="12"/>
      <c r="U232" s="12"/>
      <c r="V232" s="12"/>
      <c r="W232" s="32"/>
    </row>
    <row r="233" spans="1:23">
      <c r="A233" s="21" t="s">
        <v>77</v>
      </c>
      <c r="B233" s="13"/>
      <c r="C233" s="27" t="str">
        <f>C140+C147+C154+C161+C168+C175+C182+C189+C196+C203+C210+C217+C224+C231</f>
        <v>0</v>
      </c>
      <c r="D233" s="16" t="str">
        <f>D140+D147+D154+D161+D168+D175+D182+D189+D196+D203+D210+D217+D224+D231</f>
        <v>0</v>
      </c>
      <c r="E233" s="16" t="str">
        <f>E140+E147+E154+E161+E168+E175+E182+E189+E196+E203+E210+E217+E224+E231</f>
        <v>0</v>
      </c>
      <c r="F233" s="16" t="str">
        <f>F140+F147+F154+F161+F168+F175+F182+F189+F196+F203+F210+F217+F224+F231</f>
        <v>0</v>
      </c>
      <c r="G233" s="16" t="str">
        <f>G140+G147+G154+G161+G168+G175+G182+G189+G196+G203+G210+G217+G224+G231</f>
        <v>0</v>
      </c>
      <c r="H233" s="16" t="str">
        <f>H140+H147+H154+H161+H168+H175+H182+H189+H196+H203+H210+H217+H224+H231</f>
        <v>0</v>
      </c>
      <c r="I233" s="16" t="str">
        <f>I140+I147+I154+I161+I168+I175+I182+I189+I196+I203+I210+I217+I224+I231</f>
        <v>0</v>
      </c>
      <c r="J233" s="16" t="str">
        <f>J140+J147+J154+J161+J168+J175+J182+J189+J196+J203+J210+J217+J224+J231</f>
        <v>0</v>
      </c>
      <c r="K233" s="35" t="str">
        <f>K140+K147+K154+K161+K168+K175+K182+K189+K196+K203+K210+K217+K224+K231</f>
        <v>0</v>
      </c>
      <c r="L233" s="13"/>
      <c r="M233" s="27" t="str">
        <f>M140+M147+M154+M161+M168+M175+M182+M189+M196+M203+M210+M217+M224+M231</f>
        <v>0</v>
      </c>
      <c r="N233" s="16" t="str">
        <f>N140+N147+N154+N161+N168+N175+N182+N189+N196+N203+N210+N217+N224+N231</f>
        <v>0</v>
      </c>
      <c r="O233" s="16" t="str">
        <f>O140+O147+O154+O161+O168+O175+O182+O189+O196+O203+O210+O217+O224+O231</f>
        <v>0</v>
      </c>
      <c r="P233" s="16" t="str">
        <f>P140+P147+P154+P161+P168+P175+P182+P189+P196+P203+P210+P217+P224+P231</f>
        <v>0</v>
      </c>
      <c r="Q233" s="16" t="str">
        <f>Q140+Q147+Q154+Q161+Q168+Q175+Q182+Q189+Q196+Q203+Q210+Q217+Q224+Q231</f>
        <v>0</v>
      </c>
      <c r="R233" s="16" t="str">
        <f>R140+R147+R154+R161+R168+R175+R182+R189+R196+R203+R210+R217+R224+R231</f>
        <v>0</v>
      </c>
      <c r="S233" s="16" t="str">
        <f>S140+S147+S154+S161+S168+S175+S182+S189+S196+S203+S210+S217+S224+S231</f>
        <v>0</v>
      </c>
      <c r="T233" s="16" t="str">
        <f>T140+T147+T154+T161+T168+T175+T182+T189+T196+T203+T210+T217+T224+T231</f>
        <v>0</v>
      </c>
      <c r="U233" s="16" t="str">
        <f>U140+U147+U154+U161+U168+U175+U182+U189+U196+U203+U210+U217+U224+U231</f>
        <v>0</v>
      </c>
      <c r="V233" s="16" t="str">
        <f>V140+V147+V154+V161+V168+V175+V182+V189+V196+V203+V210+V217+V224+V231</f>
        <v>0</v>
      </c>
      <c r="W233" s="35" t="str">
        <f>W140+W147+W154+W161+W168+W175+W182+W189+W196+W203+W210+W217+W224+W231</f>
        <v>0</v>
      </c>
    </row>
    <row r="234" spans="1:23">
      <c r="A234" s="18"/>
      <c r="B234" s="12"/>
      <c r="C234" s="24"/>
      <c r="D234" s="12"/>
      <c r="E234" s="12"/>
      <c r="F234" s="12"/>
      <c r="G234" s="12"/>
      <c r="H234" s="12"/>
      <c r="I234" s="12"/>
      <c r="J234" s="12"/>
      <c r="K234" s="32"/>
      <c r="L234" s="12"/>
      <c r="M234" s="24"/>
      <c r="N234" s="12"/>
      <c r="O234" s="12"/>
      <c r="P234" s="12"/>
      <c r="Q234" s="12"/>
      <c r="R234" s="12"/>
      <c r="S234" s="12"/>
      <c r="T234" s="12"/>
      <c r="U234" s="12"/>
      <c r="V234" s="12"/>
      <c r="W234" s="32"/>
    </row>
    <row r="235" spans="1:23">
      <c r="A235" s="19" t="s">
        <v>78</v>
      </c>
      <c r="B235" s="12"/>
      <c r="C235" s="24"/>
      <c r="D235" s="12"/>
      <c r="E235" s="12"/>
      <c r="F235" s="12"/>
      <c r="G235" s="12"/>
      <c r="H235" s="12"/>
      <c r="I235" s="12"/>
      <c r="J235" s="12"/>
      <c r="K235" s="32"/>
      <c r="L235" s="12"/>
      <c r="M235" s="24"/>
      <c r="N235" s="12"/>
      <c r="O235" s="12"/>
      <c r="P235" s="12"/>
      <c r="Q235" s="12"/>
      <c r="R235" s="12"/>
      <c r="S235" s="12"/>
      <c r="T235" s="12"/>
      <c r="U235" s="12"/>
      <c r="V235" s="12"/>
      <c r="W235" s="32"/>
    </row>
    <row r="236" spans="1:23">
      <c r="A236" s="20" t="s">
        <v>40</v>
      </c>
      <c r="B236" s="12"/>
      <c r="C236" s="25">
        <v>0</v>
      </c>
      <c r="D236" s="14">
        <v>0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33">
        <v>0</v>
      </c>
      <c r="L236" s="12"/>
      <c r="M236" s="25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33">
        <v>0</v>
      </c>
    </row>
    <row r="237" spans="1:23">
      <c r="A237" s="20" t="s">
        <v>41</v>
      </c>
      <c r="B237" s="12"/>
      <c r="C237" s="25">
        <v>0</v>
      </c>
      <c r="D237" s="14">
        <v>0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33">
        <v>0</v>
      </c>
      <c r="L237" s="12"/>
      <c r="M237" s="25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4">
        <v>0</v>
      </c>
      <c r="W237" s="33">
        <v>0</v>
      </c>
    </row>
    <row r="238" spans="1:23">
      <c r="A238" s="20" t="s">
        <v>42</v>
      </c>
      <c r="B238" s="12"/>
      <c r="C238" s="25">
        <v>0</v>
      </c>
      <c r="D238" s="14">
        <v>0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33">
        <v>0</v>
      </c>
      <c r="L238" s="12"/>
      <c r="M238" s="25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4">
        <v>0</v>
      </c>
      <c r="W238" s="33">
        <v>0</v>
      </c>
    </row>
    <row r="239" spans="1:23">
      <c r="A239" s="20" t="s">
        <v>43</v>
      </c>
      <c r="B239" s="12"/>
      <c r="C239" s="25">
        <v>0</v>
      </c>
      <c r="D239" s="14">
        <v>0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33">
        <v>0</v>
      </c>
      <c r="L239" s="12"/>
      <c r="M239" s="25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33">
        <v>0</v>
      </c>
    </row>
    <row r="240" spans="1:23">
      <c r="A240" s="19" t="s">
        <v>44</v>
      </c>
      <c r="B240" s="12"/>
      <c r="C240" s="26" t="str">
        <f>SUM(C236:C239)</f>
        <v>0</v>
      </c>
      <c r="D240" s="15" t="str">
        <f>SUM(D236:D239)</f>
        <v>0</v>
      </c>
      <c r="E240" s="15" t="str">
        <f>SUM(E236:E239)</f>
        <v>0</v>
      </c>
      <c r="F240" s="15" t="str">
        <f>SUM(F236:F239)</f>
        <v>0</v>
      </c>
      <c r="G240" s="15" t="str">
        <f>SUM(G236:G239)</f>
        <v>0</v>
      </c>
      <c r="H240" s="15" t="str">
        <f>SUM(H236:H239)</f>
        <v>0</v>
      </c>
      <c r="I240" s="15" t="str">
        <f>SUM(I236:I239)</f>
        <v>0</v>
      </c>
      <c r="J240" s="15" t="str">
        <f>SUM(J236:J239)</f>
        <v>0</v>
      </c>
      <c r="K240" s="34" t="str">
        <f>SUM(K236:K239)</f>
        <v>0</v>
      </c>
      <c r="L240" s="12"/>
      <c r="M240" s="26" t="str">
        <f>SUM(M236:M239)</f>
        <v>0</v>
      </c>
      <c r="N240" s="15" t="str">
        <f>SUM(N236:N239)</f>
        <v>0</v>
      </c>
      <c r="O240" s="15" t="str">
        <f>SUM(O236:O239)</f>
        <v>0</v>
      </c>
      <c r="P240" s="15" t="str">
        <f>SUM(P236:P239)</f>
        <v>0</v>
      </c>
      <c r="Q240" s="15" t="str">
        <f>SUM(Q236:Q239)</f>
        <v>0</v>
      </c>
      <c r="R240" s="15" t="str">
        <f>SUM(R236:R239)</f>
        <v>0</v>
      </c>
      <c r="S240" s="15" t="str">
        <f>SUM(S236:S239)</f>
        <v>0</v>
      </c>
      <c r="T240" s="15" t="str">
        <f>SUM(T236:T239)</f>
        <v>0</v>
      </c>
      <c r="U240" s="15" t="str">
        <f>SUM(U236:U239)</f>
        <v>0</v>
      </c>
      <c r="V240" s="15" t="str">
        <f>SUM(V236:V239)</f>
        <v>0</v>
      </c>
      <c r="W240" s="34" t="str">
        <f>SUM(W236:W239)</f>
        <v>0</v>
      </c>
    </row>
    <row r="241" spans="1:23">
      <c r="A241" s="18"/>
      <c r="B241" s="12"/>
      <c r="C241" s="24"/>
      <c r="D241" s="12"/>
      <c r="E241" s="12"/>
      <c r="F241" s="12"/>
      <c r="G241" s="12"/>
      <c r="H241" s="12"/>
      <c r="I241" s="12"/>
      <c r="J241" s="12"/>
      <c r="K241" s="32"/>
      <c r="L241" s="12"/>
      <c r="M241" s="24"/>
      <c r="N241" s="12"/>
      <c r="O241" s="12"/>
      <c r="P241" s="12"/>
      <c r="Q241" s="12"/>
      <c r="R241" s="12"/>
      <c r="S241" s="12"/>
      <c r="T241" s="12"/>
      <c r="U241" s="12"/>
      <c r="V241" s="12"/>
      <c r="W241" s="32"/>
    </row>
    <row r="242" spans="1:23">
      <c r="A242" s="19" t="s">
        <v>79</v>
      </c>
      <c r="B242" s="12"/>
      <c r="C242" s="24"/>
      <c r="D242" s="12"/>
      <c r="E242" s="12"/>
      <c r="F242" s="12"/>
      <c r="G242" s="12"/>
      <c r="H242" s="12"/>
      <c r="I242" s="12"/>
      <c r="J242" s="12"/>
      <c r="K242" s="32"/>
      <c r="L242" s="12"/>
      <c r="M242" s="24"/>
      <c r="N242" s="12"/>
      <c r="O242" s="12"/>
      <c r="P242" s="12"/>
      <c r="Q242" s="12"/>
      <c r="R242" s="12"/>
      <c r="S242" s="12"/>
      <c r="T242" s="12"/>
      <c r="U242" s="12"/>
      <c r="V242" s="12"/>
      <c r="W242" s="32"/>
    </row>
    <row r="243" spans="1:23">
      <c r="A243" s="20" t="s">
        <v>40</v>
      </c>
      <c r="B243" s="12"/>
      <c r="C243" s="25">
        <v>0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33">
        <v>0</v>
      </c>
      <c r="L243" s="12"/>
      <c r="M243" s="25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33">
        <v>0</v>
      </c>
    </row>
    <row r="244" spans="1:23">
      <c r="A244" s="20" t="s">
        <v>41</v>
      </c>
      <c r="B244" s="12"/>
      <c r="C244" s="25"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33">
        <v>0</v>
      </c>
      <c r="L244" s="12"/>
      <c r="M244" s="25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33">
        <v>0</v>
      </c>
    </row>
    <row r="245" spans="1:23">
      <c r="A245" s="20" t="s">
        <v>42</v>
      </c>
      <c r="B245" s="12"/>
      <c r="C245" s="25">
        <v>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33">
        <v>0</v>
      </c>
      <c r="L245" s="12"/>
      <c r="M245" s="25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33">
        <v>0</v>
      </c>
    </row>
    <row r="246" spans="1:23">
      <c r="A246" s="20" t="s">
        <v>43</v>
      </c>
      <c r="B246" s="12"/>
      <c r="C246" s="25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33">
        <v>0</v>
      </c>
      <c r="L246" s="12"/>
      <c r="M246" s="25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33">
        <v>0</v>
      </c>
    </row>
    <row r="247" spans="1:23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15" t="str">
        <f>SUM(I243:I246)</f>
        <v>0</v>
      </c>
      <c r="J247" s="15" t="str">
        <f>SUM(J243:J246)</f>
        <v>0</v>
      </c>
      <c r="K247" s="34" t="str">
        <f>SUM(K243:K246)</f>
        <v>0</v>
      </c>
      <c r="L247" s="12"/>
      <c r="M247" s="26" t="str">
        <f>SUM(M243:M246)</f>
        <v>0</v>
      </c>
      <c r="N247" s="15" t="str">
        <f>SUM(N243:N246)</f>
        <v>0</v>
      </c>
      <c r="O247" s="15" t="str">
        <f>SUM(O243:O246)</f>
        <v>0</v>
      </c>
      <c r="P247" s="15" t="str">
        <f>SUM(P243:P246)</f>
        <v>0</v>
      </c>
      <c r="Q247" s="15" t="str">
        <f>SUM(Q243:Q246)</f>
        <v>0</v>
      </c>
      <c r="R247" s="15" t="str">
        <f>SUM(R243:R246)</f>
        <v>0</v>
      </c>
      <c r="S247" s="15" t="str">
        <f>SUM(S243:S246)</f>
        <v>0</v>
      </c>
      <c r="T247" s="15" t="str">
        <f>SUM(T243:T246)</f>
        <v>0</v>
      </c>
      <c r="U247" s="15" t="str">
        <f>SUM(U243:U246)</f>
        <v>0</v>
      </c>
      <c r="V247" s="15" t="str">
        <f>SUM(V243:V246)</f>
        <v>0</v>
      </c>
      <c r="W247" s="34" t="str">
        <f>SUM(W243:W246)</f>
        <v>0</v>
      </c>
    </row>
    <row r="248" spans="1:23">
      <c r="A248" s="18"/>
      <c r="B248" s="12"/>
      <c r="C248" s="24"/>
      <c r="D248" s="12"/>
      <c r="E248" s="12"/>
      <c r="F248" s="12"/>
      <c r="G248" s="12"/>
      <c r="H248" s="12"/>
      <c r="I248" s="12"/>
      <c r="J248" s="12"/>
      <c r="K248" s="32"/>
      <c r="L248" s="12"/>
      <c r="M248" s="24"/>
      <c r="N248" s="12"/>
      <c r="O248" s="12"/>
      <c r="P248" s="12"/>
      <c r="Q248" s="12"/>
      <c r="R248" s="12"/>
      <c r="S248" s="12"/>
      <c r="T248" s="12"/>
      <c r="U248" s="12"/>
      <c r="V248" s="12"/>
      <c r="W248" s="32"/>
    </row>
    <row r="249" spans="1:23">
      <c r="A249" s="19" t="s">
        <v>80</v>
      </c>
      <c r="B249" s="12"/>
      <c r="C249" s="24"/>
      <c r="D249" s="12"/>
      <c r="E249" s="12"/>
      <c r="F249" s="12"/>
      <c r="G249" s="12"/>
      <c r="H249" s="12"/>
      <c r="I249" s="12"/>
      <c r="J249" s="12"/>
      <c r="K249" s="32"/>
      <c r="L249" s="12"/>
      <c r="M249" s="24"/>
      <c r="N249" s="12"/>
      <c r="O249" s="12"/>
      <c r="P249" s="12"/>
      <c r="Q249" s="12"/>
      <c r="R249" s="12"/>
      <c r="S249" s="12"/>
      <c r="T249" s="12"/>
      <c r="U249" s="12"/>
      <c r="V249" s="12"/>
      <c r="W249" s="32"/>
    </row>
    <row r="250" spans="1:23">
      <c r="A250" s="20" t="s">
        <v>81</v>
      </c>
      <c r="B250" s="12"/>
      <c r="C250" s="24"/>
      <c r="D250" s="12"/>
      <c r="E250" s="12"/>
      <c r="F250" s="12"/>
      <c r="G250" s="12"/>
      <c r="H250" s="12"/>
      <c r="I250" s="12"/>
      <c r="J250" s="12"/>
      <c r="K250" s="32"/>
      <c r="L250" s="12"/>
      <c r="M250" s="24"/>
      <c r="N250" s="12"/>
      <c r="O250" s="12"/>
      <c r="P250" s="12"/>
      <c r="Q250" s="12"/>
      <c r="R250" s="12"/>
      <c r="S250" s="12"/>
      <c r="T250" s="12"/>
      <c r="U250" s="12"/>
      <c r="V250" s="12"/>
      <c r="W250" s="32"/>
    </row>
    <row r="251" spans="1:23">
      <c r="A251" s="20" t="s">
        <v>82</v>
      </c>
      <c r="B251" s="12"/>
      <c r="C251" s="24"/>
      <c r="D251" s="12"/>
      <c r="E251" s="12"/>
      <c r="F251" s="12"/>
      <c r="G251" s="12"/>
      <c r="H251" s="12"/>
      <c r="I251" s="12"/>
      <c r="J251" s="12"/>
      <c r="K251" s="32"/>
      <c r="L251" s="12"/>
      <c r="M251" s="24"/>
      <c r="N251" s="12"/>
      <c r="O251" s="12"/>
      <c r="P251" s="12"/>
      <c r="Q251" s="12"/>
      <c r="R251" s="12"/>
      <c r="S251" s="12"/>
      <c r="T251" s="12"/>
      <c r="U251" s="12"/>
      <c r="V251" s="12"/>
      <c r="W251" s="32"/>
    </row>
    <row r="252" spans="1:23">
      <c r="A252" s="20" t="s">
        <v>83</v>
      </c>
      <c r="B252" s="12"/>
      <c r="C252" s="24"/>
      <c r="D252" s="12"/>
      <c r="E252" s="12"/>
      <c r="F252" s="12"/>
      <c r="G252" s="12"/>
      <c r="H252" s="12"/>
      <c r="I252" s="12"/>
      <c r="J252" s="12"/>
      <c r="K252" s="32"/>
      <c r="L252" s="12"/>
      <c r="M252" s="24"/>
      <c r="N252" s="12"/>
      <c r="O252" s="12"/>
      <c r="P252" s="12"/>
      <c r="Q252" s="12"/>
      <c r="R252" s="12"/>
      <c r="S252" s="12"/>
      <c r="T252" s="12"/>
      <c r="U252" s="12"/>
      <c r="V252" s="12"/>
      <c r="W252" s="32"/>
    </row>
    <row r="253" spans="1:23">
      <c r="A253" s="20" t="s">
        <v>84</v>
      </c>
      <c r="B253" s="12"/>
      <c r="C253" s="24"/>
      <c r="D253" s="12"/>
      <c r="E253" s="12"/>
      <c r="F253" s="12"/>
      <c r="G253" s="12"/>
      <c r="H253" s="12"/>
      <c r="I253" s="12"/>
      <c r="J253" s="12"/>
      <c r="K253" s="32"/>
      <c r="L253" s="12"/>
      <c r="M253" s="24"/>
      <c r="N253" s="12"/>
      <c r="O253" s="12"/>
      <c r="P253" s="12"/>
      <c r="Q253" s="12"/>
      <c r="R253" s="12"/>
      <c r="S253" s="12"/>
      <c r="T253" s="12"/>
      <c r="U253" s="12"/>
      <c r="V253" s="12"/>
      <c r="W253" s="32"/>
    </row>
    <row r="254" spans="1:23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15" t="str">
        <f>SUM(I250:I253)</f>
        <v>0</v>
      </c>
      <c r="J254" s="15" t="str">
        <f>SUM(J250:J253)</f>
        <v>0</v>
      </c>
      <c r="K254" s="34" t="str">
        <f>SUM(K250:K253)</f>
        <v>0</v>
      </c>
      <c r="L254" s="12"/>
      <c r="M254" s="26" t="str">
        <f>SUM(M250:M253)</f>
        <v>0</v>
      </c>
      <c r="N254" s="15" t="str">
        <f>SUM(N250:N253)</f>
        <v>0</v>
      </c>
      <c r="O254" s="15" t="str">
        <f>SUM(O250:O253)</f>
        <v>0</v>
      </c>
      <c r="P254" s="15" t="str">
        <f>SUM(P250:P253)</f>
        <v>0</v>
      </c>
      <c r="Q254" s="15" t="str">
        <f>SUM(Q250:Q253)</f>
        <v>0</v>
      </c>
      <c r="R254" s="15" t="str">
        <f>SUM(R250:R253)</f>
        <v>0</v>
      </c>
      <c r="S254" s="15" t="str">
        <f>SUM(S250:S253)</f>
        <v>0</v>
      </c>
      <c r="T254" s="15" t="str">
        <f>SUM(T250:T253)</f>
        <v>0</v>
      </c>
      <c r="U254" s="15" t="str">
        <f>SUM(U250:U253)</f>
        <v>0</v>
      </c>
      <c r="V254" s="15" t="str">
        <f>SUM(V250:V253)</f>
        <v>0</v>
      </c>
      <c r="W254" s="34" t="str">
        <f>SUM(W250:W253)</f>
        <v>0</v>
      </c>
    </row>
    <row r="255" spans="1:23">
      <c r="A255" s="18"/>
      <c r="B255" s="12"/>
      <c r="C255" s="24"/>
      <c r="D255" s="12"/>
      <c r="E255" s="12"/>
      <c r="F255" s="12"/>
      <c r="G255" s="12"/>
      <c r="H255" s="12"/>
      <c r="I255" s="12"/>
      <c r="J255" s="12"/>
      <c r="K255" s="32"/>
      <c r="L255" s="12"/>
      <c r="M255" s="24"/>
      <c r="N255" s="12"/>
      <c r="O255" s="12"/>
      <c r="P255" s="12"/>
      <c r="Q255" s="12"/>
      <c r="R255" s="12"/>
      <c r="S255" s="12"/>
      <c r="T255" s="12"/>
      <c r="U255" s="12"/>
      <c r="V255" s="12"/>
      <c r="W255" s="32"/>
    </row>
    <row r="256" spans="1:23">
      <c r="A256" s="19" t="s">
        <v>85</v>
      </c>
      <c r="B256" s="12"/>
      <c r="C256" s="24"/>
      <c r="D256" s="12"/>
      <c r="E256" s="12"/>
      <c r="F256" s="12"/>
      <c r="G256" s="12"/>
      <c r="H256" s="12"/>
      <c r="I256" s="12"/>
      <c r="J256" s="12"/>
      <c r="K256" s="32"/>
      <c r="L256" s="12"/>
      <c r="M256" s="24"/>
      <c r="N256" s="12"/>
      <c r="O256" s="12"/>
      <c r="P256" s="12"/>
      <c r="Q256" s="12"/>
      <c r="R256" s="12"/>
      <c r="S256" s="12"/>
      <c r="T256" s="12"/>
      <c r="U256" s="12"/>
      <c r="V256" s="12"/>
      <c r="W256" s="32"/>
    </row>
    <row r="257" spans="1:23">
      <c r="A257" s="20" t="s">
        <v>40</v>
      </c>
      <c r="B257" s="12"/>
      <c r="C257" s="25"/>
      <c r="D257" s="14"/>
      <c r="E257" s="14"/>
      <c r="F257" s="14"/>
      <c r="G257" s="14"/>
      <c r="H257" s="14"/>
      <c r="I257" s="14"/>
      <c r="J257" s="14"/>
      <c r="K257" s="33"/>
      <c r="L257" s="12"/>
      <c r="M257" s="25"/>
      <c r="N257" s="14"/>
      <c r="O257" s="14"/>
      <c r="P257" s="14"/>
      <c r="Q257" s="14"/>
      <c r="R257" s="14"/>
      <c r="S257" s="14"/>
      <c r="T257" s="14"/>
      <c r="U257" s="14"/>
      <c r="V257" s="14"/>
      <c r="W257" s="33"/>
    </row>
    <row r="258" spans="1:23">
      <c r="A258" s="20" t="s">
        <v>41</v>
      </c>
      <c r="B258" s="12"/>
      <c r="C258" s="25"/>
      <c r="D258" s="14"/>
      <c r="E258" s="14"/>
      <c r="F258" s="14"/>
      <c r="G258" s="14"/>
      <c r="H258" s="14"/>
      <c r="I258" s="14"/>
      <c r="J258" s="14"/>
      <c r="K258" s="33"/>
      <c r="L258" s="12"/>
      <c r="M258" s="25"/>
      <c r="N258" s="14"/>
      <c r="O258" s="14"/>
      <c r="P258" s="14"/>
      <c r="Q258" s="14"/>
      <c r="R258" s="14"/>
      <c r="S258" s="14"/>
      <c r="T258" s="14"/>
      <c r="U258" s="14"/>
      <c r="V258" s="14"/>
      <c r="W258" s="33"/>
    </row>
    <row r="259" spans="1:23">
      <c r="A259" s="20" t="s">
        <v>42</v>
      </c>
      <c r="B259" s="12"/>
      <c r="C259" s="25"/>
      <c r="D259" s="14"/>
      <c r="E259" s="14"/>
      <c r="F259" s="14"/>
      <c r="G259" s="14"/>
      <c r="H259" s="14"/>
      <c r="I259" s="14"/>
      <c r="J259" s="14"/>
      <c r="K259" s="33"/>
      <c r="L259" s="12"/>
      <c r="M259" s="25"/>
      <c r="N259" s="14"/>
      <c r="O259" s="14"/>
      <c r="P259" s="14"/>
      <c r="Q259" s="14"/>
      <c r="R259" s="14"/>
      <c r="S259" s="14"/>
      <c r="T259" s="14"/>
      <c r="U259" s="14"/>
      <c r="V259" s="14"/>
      <c r="W259" s="33"/>
    </row>
    <row r="260" spans="1:23">
      <c r="A260" s="20" t="s">
        <v>43</v>
      </c>
      <c r="B260" s="12"/>
      <c r="C260" s="25"/>
      <c r="D260" s="14"/>
      <c r="E260" s="14"/>
      <c r="F260" s="14"/>
      <c r="G260" s="14"/>
      <c r="H260" s="14"/>
      <c r="I260" s="14"/>
      <c r="J260" s="14"/>
      <c r="K260" s="33"/>
      <c r="L260" s="12"/>
      <c r="M260" s="25"/>
      <c r="N260" s="14"/>
      <c r="O260" s="14"/>
      <c r="P260" s="14"/>
      <c r="Q260" s="14"/>
      <c r="R260" s="14"/>
      <c r="S260" s="14"/>
      <c r="T260" s="14"/>
      <c r="U260" s="14"/>
      <c r="V260" s="14"/>
      <c r="W260" s="33"/>
    </row>
    <row r="261" spans="1:23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15" t="str">
        <f>SUM(I257:I260)</f>
        <v>0</v>
      </c>
      <c r="J261" s="15" t="str">
        <f>SUM(J257:J260)</f>
        <v>0</v>
      </c>
      <c r="K261" s="34" t="str">
        <f>SUM(K257:K260)</f>
        <v>0</v>
      </c>
      <c r="L261" s="12"/>
      <c r="M261" s="26" t="str">
        <f>SUM(M257:M260)</f>
        <v>0</v>
      </c>
      <c r="N261" s="15" t="str">
        <f>SUM(N257:N260)</f>
        <v>0</v>
      </c>
      <c r="O261" s="15" t="str">
        <f>SUM(O257:O260)</f>
        <v>0</v>
      </c>
      <c r="P261" s="15" t="str">
        <f>SUM(P257:P260)</f>
        <v>0</v>
      </c>
      <c r="Q261" s="15" t="str">
        <f>SUM(Q257:Q260)</f>
        <v>0</v>
      </c>
      <c r="R261" s="15" t="str">
        <f>SUM(R257:R260)</f>
        <v>0</v>
      </c>
      <c r="S261" s="15" t="str">
        <f>SUM(S257:S260)</f>
        <v>0</v>
      </c>
      <c r="T261" s="15" t="str">
        <f>SUM(T257:T260)</f>
        <v>0</v>
      </c>
      <c r="U261" s="15" t="str">
        <f>SUM(U257:U260)</f>
        <v>0</v>
      </c>
      <c r="V261" s="15" t="str">
        <f>SUM(V257:V260)</f>
        <v>0</v>
      </c>
      <c r="W261" s="34" t="str">
        <f>SUM(W257:W260)</f>
        <v>0</v>
      </c>
    </row>
    <row r="262" spans="1:23">
      <c r="A262" s="18"/>
      <c r="B262" s="12"/>
      <c r="C262" s="24"/>
      <c r="D262" s="12"/>
      <c r="E262" s="12"/>
      <c r="F262" s="12"/>
      <c r="G262" s="12"/>
      <c r="H262" s="12"/>
      <c r="I262" s="12"/>
      <c r="J262" s="12"/>
      <c r="K262" s="32"/>
      <c r="L262" s="12"/>
      <c r="M262" s="24"/>
      <c r="N262" s="12"/>
      <c r="O262" s="12"/>
      <c r="P262" s="12"/>
      <c r="Q262" s="12"/>
      <c r="R262" s="12"/>
      <c r="S262" s="12"/>
      <c r="T262" s="12"/>
      <c r="U262" s="12"/>
      <c r="V262" s="12"/>
      <c r="W262" s="32"/>
    </row>
    <row r="263" spans="1:23">
      <c r="A263" s="19" t="s">
        <v>86</v>
      </c>
      <c r="B263" s="12"/>
      <c r="C263" s="24"/>
      <c r="D263" s="12"/>
      <c r="E263" s="12"/>
      <c r="F263" s="12"/>
      <c r="G263" s="12"/>
      <c r="H263" s="12"/>
      <c r="I263" s="12"/>
      <c r="J263" s="12"/>
      <c r="K263" s="32"/>
      <c r="L263" s="12"/>
      <c r="M263" s="24"/>
      <c r="N263" s="12"/>
      <c r="O263" s="12"/>
      <c r="P263" s="12"/>
      <c r="Q263" s="12"/>
      <c r="R263" s="12"/>
      <c r="S263" s="12"/>
      <c r="T263" s="12"/>
      <c r="U263" s="12"/>
      <c r="V263" s="12"/>
      <c r="W263" s="32"/>
    </row>
    <row r="264" spans="1:23">
      <c r="A264" s="20" t="s">
        <v>40</v>
      </c>
      <c r="B264" s="12"/>
      <c r="C264" s="25">
        <v>832436</v>
      </c>
      <c r="D264" s="14">
        <v>2123281</v>
      </c>
      <c r="E264" s="14">
        <v>135085</v>
      </c>
      <c r="F264" s="14">
        <v>36324</v>
      </c>
      <c r="G264" s="14">
        <v>114572</v>
      </c>
      <c r="H264" s="14">
        <v>25015</v>
      </c>
      <c r="I264" s="14">
        <v>-3484</v>
      </c>
      <c r="J264" s="14">
        <v>-918</v>
      </c>
      <c r="K264" s="33">
        <v>3262311</v>
      </c>
      <c r="L264" s="12"/>
      <c r="M264" s="25">
        <v>675959</v>
      </c>
      <c r="N264" s="14">
        <v>1761153</v>
      </c>
      <c r="O264" s="14">
        <v>102655</v>
      </c>
      <c r="P264" s="14">
        <v>28035</v>
      </c>
      <c r="Q264" s="14">
        <v>85964</v>
      </c>
      <c r="R264" s="14">
        <v>14875</v>
      </c>
      <c r="S264" s="14">
        <v>-3204</v>
      </c>
      <c r="T264" s="14">
        <v>-918</v>
      </c>
      <c r="U264" s="14">
        <v>-16534</v>
      </c>
      <c r="V264" s="14"/>
      <c r="W264" s="33">
        <v>2647985</v>
      </c>
    </row>
    <row r="265" spans="1:23">
      <c r="A265" s="20" t="s">
        <v>41</v>
      </c>
      <c r="B265" s="12"/>
      <c r="C265" s="25">
        <v>881733</v>
      </c>
      <c r="D265" s="14">
        <v>2567538</v>
      </c>
      <c r="E265" s="14">
        <v>106377</v>
      </c>
      <c r="F265" s="14">
        <v>45141</v>
      </c>
      <c r="G265" s="14">
        <v>121939</v>
      </c>
      <c r="H265" s="14">
        <v>28511</v>
      </c>
      <c r="I265" s="14">
        <v>4734</v>
      </c>
      <c r="J265" s="14">
        <v>164</v>
      </c>
      <c r="K265" s="33">
        <v>3756137</v>
      </c>
      <c r="L265" s="12"/>
      <c r="M265" s="25">
        <v>712132</v>
      </c>
      <c r="N265" s="14">
        <v>2112399</v>
      </c>
      <c r="O265" s="14">
        <v>80911</v>
      </c>
      <c r="P265" s="14">
        <v>34401</v>
      </c>
      <c r="Q265" s="14">
        <v>91765</v>
      </c>
      <c r="R265" s="14">
        <v>16778</v>
      </c>
      <c r="S265" s="14">
        <v>3732</v>
      </c>
      <c r="T265" s="14">
        <v>164</v>
      </c>
      <c r="U265" s="14">
        <v>-622</v>
      </c>
      <c r="V265" s="14"/>
      <c r="W265" s="33">
        <v>3051660</v>
      </c>
    </row>
    <row r="266" spans="1:23">
      <c r="A266" s="20" t="s">
        <v>42</v>
      </c>
      <c r="B266" s="12"/>
      <c r="C266" s="25">
        <v>903030</v>
      </c>
      <c r="D266" s="14">
        <v>2340004</v>
      </c>
      <c r="E266" s="14">
        <v>142205</v>
      </c>
      <c r="F266" s="14">
        <v>60125</v>
      </c>
      <c r="G266" s="14">
        <v>87250</v>
      </c>
      <c r="H266" s="14">
        <v>35600</v>
      </c>
      <c r="I266" s="14">
        <v>43649</v>
      </c>
      <c r="J266" s="14">
        <v>3730</v>
      </c>
      <c r="K266" s="33">
        <v>3615593</v>
      </c>
      <c r="L266" s="12"/>
      <c r="M266" s="25">
        <v>181160</v>
      </c>
      <c r="N266" s="14">
        <v>474899</v>
      </c>
      <c r="O266" s="14">
        <v>26678</v>
      </c>
      <c r="P266" s="14">
        <v>11400</v>
      </c>
      <c r="Q266" s="14">
        <v>16225</v>
      </c>
      <c r="R266" s="14">
        <v>5172</v>
      </c>
      <c r="S266" s="14">
        <v>9394</v>
      </c>
      <c r="T266" s="14">
        <v>3730</v>
      </c>
      <c r="U266" s="14">
        <v>-3439</v>
      </c>
      <c r="V266" s="14"/>
      <c r="W266" s="33">
        <v>725219</v>
      </c>
    </row>
    <row r="267" spans="1:23">
      <c r="A267" s="20" t="s">
        <v>43</v>
      </c>
      <c r="B267" s="12"/>
      <c r="C267" s="25">
        <v>767236</v>
      </c>
      <c r="D267" s="14">
        <v>2435325</v>
      </c>
      <c r="E267" s="14">
        <v>147168</v>
      </c>
      <c r="F267" s="14">
        <v>61190</v>
      </c>
      <c r="G267" s="14">
        <v>86755</v>
      </c>
      <c r="H267" s="14">
        <v>30453</v>
      </c>
      <c r="I267" s="14">
        <v>29204</v>
      </c>
      <c r="J267" s="14">
        <v>-2055</v>
      </c>
      <c r="K267" s="33">
        <v>3555276</v>
      </c>
      <c r="L267" s="12"/>
      <c r="M267" s="25">
        <v>164840</v>
      </c>
      <c r="N267" s="14">
        <v>535128</v>
      </c>
      <c r="O267" s="14">
        <v>29773</v>
      </c>
      <c r="P267" s="14">
        <v>12486</v>
      </c>
      <c r="Q267" s="14">
        <v>17830</v>
      </c>
      <c r="R267" s="14">
        <v>4799</v>
      </c>
      <c r="S267" s="14">
        <v>6221</v>
      </c>
      <c r="T267" s="14">
        <v>-2055</v>
      </c>
      <c r="U267" s="14">
        <v>-3294</v>
      </c>
      <c r="V267" s="14"/>
      <c r="W267" s="33">
        <v>765728</v>
      </c>
    </row>
    <row r="268" spans="1:23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15" t="str">
        <f>SUM(I264:I267)</f>
        <v>0</v>
      </c>
      <c r="J268" s="15" t="str">
        <f>SUM(J264:J267)</f>
        <v>0</v>
      </c>
      <c r="K268" s="34" t="str">
        <f>SUM(K264:K267)</f>
        <v>0</v>
      </c>
      <c r="L268" s="12"/>
      <c r="M268" s="26" t="str">
        <f>SUM(M264:M267)</f>
        <v>0</v>
      </c>
      <c r="N268" s="15" t="str">
        <f>SUM(N264:N267)</f>
        <v>0</v>
      </c>
      <c r="O268" s="15" t="str">
        <f>SUM(O264:O267)</f>
        <v>0</v>
      </c>
      <c r="P268" s="15" t="str">
        <f>SUM(P264:P267)</f>
        <v>0</v>
      </c>
      <c r="Q268" s="15" t="str">
        <f>SUM(Q264:Q267)</f>
        <v>0</v>
      </c>
      <c r="R268" s="15" t="str">
        <f>SUM(R264:R267)</f>
        <v>0</v>
      </c>
      <c r="S268" s="15" t="str">
        <f>SUM(S264:S267)</f>
        <v>0</v>
      </c>
      <c r="T268" s="15" t="str">
        <f>SUM(T264:T267)</f>
        <v>0</v>
      </c>
      <c r="U268" s="15" t="str">
        <f>SUM(U264:U267)</f>
        <v>0</v>
      </c>
      <c r="V268" s="15" t="str">
        <f>SUM(V264:V267)</f>
        <v>0</v>
      </c>
      <c r="W268" s="34" t="str">
        <f>SUM(W264:W267)</f>
        <v>0</v>
      </c>
    </row>
    <row r="269" spans="1:23">
      <c r="A269" s="18"/>
      <c r="B269" s="12"/>
      <c r="C269" s="24"/>
      <c r="D269" s="12"/>
      <c r="E269" s="12"/>
      <c r="F269" s="12"/>
      <c r="G269" s="12"/>
      <c r="H269" s="12"/>
      <c r="I269" s="12"/>
      <c r="J269" s="12"/>
      <c r="K269" s="32"/>
      <c r="L269" s="12"/>
      <c r="M269" s="24"/>
      <c r="N269" s="12"/>
      <c r="O269" s="12"/>
      <c r="P269" s="12"/>
      <c r="Q269" s="12"/>
      <c r="R269" s="12"/>
      <c r="S269" s="12"/>
      <c r="T269" s="12"/>
      <c r="U269" s="12"/>
      <c r="V269" s="12"/>
      <c r="W269" s="32"/>
    </row>
    <row r="270" spans="1:23">
      <c r="A270" s="19" t="s">
        <v>87</v>
      </c>
      <c r="B270" s="12"/>
      <c r="C270" s="24"/>
      <c r="D270" s="12"/>
      <c r="E270" s="12"/>
      <c r="F270" s="12"/>
      <c r="G270" s="12"/>
      <c r="H270" s="12"/>
      <c r="I270" s="12"/>
      <c r="J270" s="12"/>
      <c r="K270" s="32"/>
      <c r="L270" s="12"/>
      <c r="M270" s="24"/>
      <c r="N270" s="12"/>
      <c r="O270" s="12"/>
      <c r="P270" s="12"/>
      <c r="Q270" s="12"/>
      <c r="R270" s="12"/>
      <c r="S270" s="12"/>
      <c r="T270" s="12"/>
      <c r="U270" s="12"/>
      <c r="V270" s="12"/>
      <c r="W270" s="32"/>
    </row>
    <row r="271" spans="1:23">
      <c r="A271" s="20" t="s">
        <v>40</v>
      </c>
      <c r="B271" s="12"/>
      <c r="C271" s="25"/>
      <c r="D271" s="14"/>
      <c r="E271" s="14"/>
      <c r="F271" s="14"/>
      <c r="G271" s="14"/>
      <c r="H271" s="14"/>
      <c r="I271" s="14"/>
      <c r="J271" s="14"/>
      <c r="K271" s="33"/>
      <c r="L271" s="12"/>
      <c r="M271" s="25"/>
      <c r="N271" s="14"/>
      <c r="O271" s="14"/>
      <c r="P271" s="14"/>
      <c r="Q271" s="14"/>
      <c r="R271" s="14"/>
      <c r="S271" s="14"/>
      <c r="T271" s="14"/>
      <c r="U271" s="14"/>
      <c r="V271" s="14"/>
      <c r="W271" s="33"/>
    </row>
    <row r="272" spans="1:23">
      <c r="A272" s="20" t="s">
        <v>41</v>
      </c>
      <c r="B272" s="12"/>
      <c r="C272" s="25"/>
      <c r="D272" s="14"/>
      <c r="E272" s="14"/>
      <c r="F272" s="14"/>
      <c r="G272" s="14"/>
      <c r="H272" s="14"/>
      <c r="I272" s="14"/>
      <c r="J272" s="14"/>
      <c r="K272" s="33"/>
      <c r="L272" s="12"/>
      <c r="M272" s="25"/>
      <c r="N272" s="14"/>
      <c r="O272" s="14"/>
      <c r="P272" s="14"/>
      <c r="Q272" s="14"/>
      <c r="R272" s="14"/>
      <c r="S272" s="14"/>
      <c r="T272" s="14"/>
      <c r="U272" s="14"/>
      <c r="V272" s="14"/>
      <c r="W272" s="33"/>
    </row>
    <row r="273" spans="1:23">
      <c r="A273" s="20" t="s">
        <v>42</v>
      </c>
      <c r="B273" s="12"/>
      <c r="C273" s="25"/>
      <c r="D273" s="14"/>
      <c r="E273" s="14"/>
      <c r="F273" s="14"/>
      <c r="G273" s="14"/>
      <c r="H273" s="14"/>
      <c r="I273" s="14"/>
      <c r="J273" s="14"/>
      <c r="K273" s="33"/>
      <c r="L273" s="12"/>
      <c r="M273" s="25"/>
      <c r="N273" s="14"/>
      <c r="O273" s="14"/>
      <c r="P273" s="14"/>
      <c r="Q273" s="14"/>
      <c r="R273" s="14"/>
      <c r="S273" s="14"/>
      <c r="T273" s="14"/>
      <c r="U273" s="14"/>
      <c r="V273" s="14"/>
      <c r="W273" s="33"/>
    </row>
    <row r="274" spans="1:23">
      <c r="A274" s="20" t="s">
        <v>43</v>
      </c>
      <c r="B274" s="12"/>
      <c r="C274" s="25"/>
      <c r="D274" s="14"/>
      <c r="E274" s="14"/>
      <c r="F274" s="14"/>
      <c r="G274" s="14"/>
      <c r="H274" s="14"/>
      <c r="I274" s="14"/>
      <c r="J274" s="14"/>
      <c r="K274" s="33"/>
      <c r="L274" s="12"/>
      <c r="M274" s="25"/>
      <c r="N274" s="14"/>
      <c r="O274" s="14"/>
      <c r="P274" s="14"/>
      <c r="Q274" s="14"/>
      <c r="R274" s="14"/>
      <c r="S274" s="14"/>
      <c r="T274" s="14"/>
      <c r="U274" s="14"/>
      <c r="V274" s="14"/>
      <c r="W274" s="33"/>
    </row>
    <row r="275" spans="1:23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15" t="str">
        <f>SUM(I271:I274)</f>
        <v>0</v>
      </c>
      <c r="J275" s="15" t="str">
        <f>SUM(J271:J274)</f>
        <v>0</v>
      </c>
      <c r="K275" s="34" t="str">
        <f>SUM(K271:K274)</f>
        <v>0</v>
      </c>
      <c r="L275" s="12"/>
      <c r="M275" s="26" t="str">
        <f>SUM(M271:M274)</f>
        <v>0</v>
      </c>
      <c r="N275" s="15" t="str">
        <f>SUM(N271:N274)</f>
        <v>0</v>
      </c>
      <c r="O275" s="15" t="str">
        <f>SUM(O271:O274)</f>
        <v>0</v>
      </c>
      <c r="P275" s="15" t="str">
        <f>SUM(P271:P274)</f>
        <v>0</v>
      </c>
      <c r="Q275" s="15" t="str">
        <f>SUM(Q271:Q274)</f>
        <v>0</v>
      </c>
      <c r="R275" s="15" t="str">
        <f>SUM(R271:R274)</f>
        <v>0</v>
      </c>
      <c r="S275" s="15" t="str">
        <f>SUM(S271:S274)</f>
        <v>0</v>
      </c>
      <c r="T275" s="15" t="str">
        <f>SUM(T271:T274)</f>
        <v>0</v>
      </c>
      <c r="U275" s="15" t="str">
        <f>SUM(U271:U274)</f>
        <v>0</v>
      </c>
      <c r="V275" s="15" t="str">
        <f>SUM(V271:V274)</f>
        <v>0</v>
      </c>
      <c r="W275" s="34" t="str">
        <f>SUM(W271:W274)</f>
        <v>0</v>
      </c>
    </row>
    <row r="276" spans="1:23">
      <c r="A276" s="18"/>
      <c r="B276" s="12"/>
      <c r="C276" s="24"/>
      <c r="D276" s="12"/>
      <c r="E276" s="12"/>
      <c r="F276" s="12"/>
      <c r="G276" s="12"/>
      <c r="H276" s="12"/>
      <c r="I276" s="12"/>
      <c r="J276" s="12"/>
      <c r="K276" s="32"/>
      <c r="L276" s="12"/>
      <c r="M276" s="24"/>
      <c r="N276" s="12"/>
      <c r="O276" s="12"/>
      <c r="P276" s="12"/>
      <c r="Q276" s="12"/>
      <c r="R276" s="12"/>
      <c r="S276" s="12"/>
      <c r="T276" s="12"/>
      <c r="U276" s="12"/>
      <c r="V276" s="12"/>
      <c r="W276" s="32"/>
    </row>
    <row r="277" spans="1:23">
      <c r="A277" s="19" t="s">
        <v>88</v>
      </c>
      <c r="B277" s="12"/>
      <c r="C277" s="24"/>
      <c r="D277" s="12"/>
      <c r="E277" s="12"/>
      <c r="F277" s="12"/>
      <c r="G277" s="12"/>
      <c r="H277" s="12"/>
      <c r="I277" s="12"/>
      <c r="J277" s="12"/>
      <c r="K277" s="32"/>
      <c r="L277" s="12"/>
      <c r="M277" s="24"/>
      <c r="N277" s="12"/>
      <c r="O277" s="12"/>
      <c r="P277" s="12"/>
      <c r="Q277" s="12"/>
      <c r="R277" s="12"/>
      <c r="S277" s="12"/>
      <c r="T277" s="12"/>
      <c r="U277" s="12"/>
      <c r="V277" s="12"/>
      <c r="W277" s="32"/>
    </row>
    <row r="278" spans="1:23">
      <c r="A278" s="20" t="s">
        <v>40</v>
      </c>
      <c r="B278" s="12"/>
      <c r="C278" s="25"/>
      <c r="D278" s="14"/>
      <c r="E278" s="14"/>
      <c r="F278" s="14"/>
      <c r="G278" s="14"/>
      <c r="H278" s="14"/>
      <c r="I278" s="14"/>
      <c r="J278" s="14"/>
      <c r="K278" s="33"/>
      <c r="L278" s="12"/>
      <c r="M278" s="25"/>
      <c r="N278" s="14"/>
      <c r="O278" s="14"/>
      <c r="P278" s="14"/>
      <c r="Q278" s="14"/>
      <c r="R278" s="14"/>
      <c r="S278" s="14"/>
      <c r="T278" s="14"/>
      <c r="U278" s="14"/>
      <c r="V278" s="14"/>
      <c r="W278" s="33"/>
    </row>
    <row r="279" spans="1:23">
      <c r="A279" s="20" t="s">
        <v>41</v>
      </c>
      <c r="B279" s="12"/>
      <c r="C279" s="25"/>
      <c r="D279" s="14"/>
      <c r="E279" s="14"/>
      <c r="F279" s="14"/>
      <c r="G279" s="14"/>
      <c r="H279" s="14"/>
      <c r="I279" s="14"/>
      <c r="J279" s="14"/>
      <c r="K279" s="33"/>
      <c r="L279" s="12"/>
      <c r="M279" s="25"/>
      <c r="N279" s="14"/>
      <c r="O279" s="14"/>
      <c r="P279" s="14"/>
      <c r="Q279" s="14"/>
      <c r="R279" s="14"/>
      <c r="S279" s="14"/>
      <c r="T279" s="14"/>
      <c r="U279" s="14"/>
      <c r="V279" s="14"/>
      <c r="W279" s="33"/>
    </row>
    <row r="280" spans="1:23">
      <c r="A280" s="20" t="s">
        <v>42</v>
      </c>
      <c r="B280" s="12"/>
      <c r="C280" s="25"/>
      <c r="D280" s="14"/>
      <c r="E280" s="14"/>
      <c r="F280" s="14"/>
      <c r="G280" s="14"/>
      <c r="H280" s="14"/>
      <c r="I280" s="14"/>
      <c r="J280" s="14"/>
      <c r="K280" s="33"/>
      <c r="L280" s="12"/>
      <c r="M280" s="25"/>
      <c r="N280" s="14"/>
      <c r="O280" s="14"/>
      <c r="P280" s="14"/>
      <c r="Q280" s="14"/>
      <c r="R280" s="14"/>
      <c r="S280" s="14"/>
      <c r="T280" s="14"/>
      <c r="U280" s="14"/>
      <c r="V280" s="14"/>
      <c r="W280" s="33"/>
    </row>
    <row r="281" spans="1:23">
      <c r="A281" s="20" t="s">
        <v>43</v>
      </c>
      <c r="B281" s="12"/>
      <c r="C281" s="25"/>
      <c r="D281" s="14"/>
      <c r="E281" s="14"/>
      <c r="F281" s="14"/>
      <c r="G281" s="14"/>
      <c r="H281" s="14"/>
      <c r="I281" s="14"/>
      <c r="J281" s="14"/>
      <c r="K281" s="33"/>
      <c r="L281" s="12"/>
      <c r="M281" s="25"/>
      <c r="N281" s="14"/>
      <c r="O281" s="14"/>
      <c r="P281" s="14"/>
      <c r="Q281" s="14"/>
      <c r="R281" s="14"/>
      <c r="S281" s="14"/>
      <c r="T281" s="14"/>
      <c r="U281" s="14"/>
      <c r="V281" s="14"/>
      <c r="W281" s="33"/>
    </row>
    <row r="282" spans="1:23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15" t="str">
        <f>SUM(I278:I281)</f>
        <v>0</v>
      </c>
      <c r="J282" s="15" t="str">
        <f>SUM(J278:J281)</f>
        <v>0</v>
      </c>
      <c r="K282" s="34" t="str">
        <f>SUM(K278:K281)</f>
        <v>0</v>
      </c>
      <c r="L282" s="12"/>
      <c r="M282" s="26" t="str">
        <f>SUM(M278:M281)</f>
        <v>0</v>
      </c>
      <c r="N282" s="15" t="str">
        <f>SUM(N278:N281)</f>
        <v>0</v>
      </c>
      <c r="O282" s="15" t="str">
        <f>SUM(O278:O281)</f>
        <v>0</v>
      </c>
      <c r="P282" s="15" t="str">
        <f>SUM(P278:P281)</f>
        <v>0</v>
      </c>
      <c r="Q282" s="15" t="str">
        <f>SUM(Q278:Q281)</f>
        <v>0</v>
      </c>
      <c r="R282" s="15" t="str">
        <f>SUM(R278:R281)</f>
        <v>0</v>
      </c>
      <c r="S282" s="15" t="str">
        <f>SUM(S278:S281)</f>
        <v>0</v>
      </c>
      <c r="T282" s="15" t="str">
        <f>SUM(T278:T281)</f>
        <v>0</v>
      </c>
      <c r="U282" s="15" t="str">
        <f>SUM(U278:U281)</f>
        <v>0</v>
      </c>
      <c r="V282" s="15" t="str">
        <f>SUM(V278:V281)</f>
        <v>0</v>
      </c>
      <c r="W282" s="34" t="str">
        <f>SUM(W278:W281)</f>
        <v>0</v>
      </c>
    </row>
    <row r="283" spans="1:23">
      <c r="A283" s="18"/>
      <c r="B283" s="12"/>
      <c r="C283" s="24"/>
      <c r="D283" s="12"/>
      <c r="E283" s="12"/>
      <c r="F283" s="12"/>
      <c r="G283" s="12"/>
      <c r="H283" s="12"/>
      <c r="I283" s="12"/>
      <c r="J283" s="12"/>
      <c r="K283" s="32"/>
      <c r="L283" s="12"/>
      <c r="M283" s="24"/>
      <c r="N283" s="12"/>
      <c r="O283" s="12"/>
      <c r="P283" s="12"/>
      <c r="Q283" s="12"/>
      <c r="R283" s="12"/>
      <c r="S283" s="12"/>
      <c r="T283" s="12"/>
      <c r="U283" s="12"/>
      <c r="V283" s="12"/>
      <c r="W283" s="32"/>
    </row>
    <row r="284" spans="1:23">
      <c r="A284" s="21" t="s">
        <v>89</v>
      </c>
      <c r="B284" s="13"/>
      <c r="C284" s="27" t="str">
        <f>C240+C247+C254+C261+C268+C275+C282</f>
        <v>0</v>
      </c>
      <c r="D284" s="16" t="str">
        <f>D240+D247+D254+D261+D268+D275+D282</f>
        <v>0</v>
      </c>
      <c r="E284" s="16" t="str">
        <f>E240+E247+E254+E261+E268+E275+E282</f>
        <v>0</v>
      </c>
      <c r="F284" s="16" t="str">
        <f>F240+F247+F254+F261+F268+F275+F282</f>
        <v>0</v>
      </c>
      <c r="G284" s="16" t="str">
        <f>G240+G247+G254+G261+G268+G275+G282</f>
        <v>0</v>
      </c>
      <c r="H284" s="16" t="str">
        <f>H240+H247+H254+H261+H268+H275+H282</f>
        <v>0</v>
      </c>
      <c r="I284" s="16" t="str">
        <f>I240+I247+I254+I261+I268+I275+I282</f>
        <v>0</v>
      </c>
      <c r="J284" s="16" t="str">
        <f>J240+J247+J254+J261+J268+J275+J282</f>
        <v>0</v>
      </c>
      <c r="K284" s="35" t="str">
        <f>K240+K247+K254+K261+K268+K275+K282</f>
        <v>0</v>
      </c>
      <c r="L284" s="13"/>
      <c r="M284" s="27" t="str">
        <f>M240+M247+M254+M261+M268+M275+M282</f>
        <v>0</v>
      </c>
      <c r="N284" s="16" t="str">
        <f>N240+N247+N254+N261+N268+N275+N282</f>
        <v>0</v>
      </c>
      <c r="O284" s="16" t="str">
        <f>O240+O247+O254+O261+O268+O275+O282</f>
        <v>0</v>
      </c>
      <c r="P284" s="16" t="str">
        <f>P240+P247+P254+P261+P268+P275+P282</f>
        <v>0</v>
      </c>
      <c r="Q284" s="16" t="str">
        <f>Q240+Q247+Q254+Q261+Q268+Q275+Q282</f>
        <v>0</v>
      </c>
      <c r="R284" s="16" t="str">
        <f>R240+R247+R254+R261+R268+R275+R282</f>
        <v>0</v>
      </c>
      <c r="S284" s="16" t="str">
        <f>S240+S247+S254+S261+S268+S275+S282</f>
        <v>0</v>
      </c>
      <c r="T284" s="16" t="str">
        <f>T240+T247+T254+T261+T268+T275+T282</f>
        <v>0</v>
      </c>
      <c r="U284" s="16" t="str">
        <f>U240+U247+U254+U261+U268+U275+U282</f>
        <v>0</v>
      </c>
      <c r="V284" s="16" t="str">
        <f>V240+V247+V254+V261+V268+V275+V282</f>
        <v>0</v>
      </c>
      <c r="W284" s="35" t="str">
        <f>W240+W247+W254+W261+W268+W275+W282</f>
        <v>0</v>
      </c>
    </row>
    <row r="285" spans="1:23">
      <c r="A285" s="18"/>
      <c r="B285" s="12"/>
      <c r="C285" s="24"/>
      <c r="D285" s="12"/>
      <c r="E285" s="12"/>
      <c r="F285" s="12"/>
      <c r="G285" s="12"/>
      <c r="H285" s="12"/>
      <c r="I285" s="12"/>
      <c r="J285" s="12"/>
      <c r="K285" s="32"/>
      <c r="L285" s="12"/>
      <c r="M285" s="24"/>
      <c r="N285" s="12"/>
      <c r="O285" s="12"/>
      <c r="P285" s="12"/>
      <c r="Q285" s="12"/>
      <c r="R285" s="12"/>
      <c r="S285" s="12"/>
      <c r="T285" s="12"/>
      <c r="U285" s="12"/>
      <c r="V285" s="12"/>
      <c r="W285" s="32"/>
    </row>
    <row r="286" spans="1:23">
      <c r="A286" s="22" t="s">
        <v>90</v>
      </c>
      <c r="B286" s="13"/>
      <c r="C286" s="28" t="str">
        <f>C133+C233+C284</f>
        <v>0</v>
      </c>
      <c r="D286" s="30" t="str">
        <f>D133+D233+D284</f>
        <v>0</v>
      </c>
      <c r="E286" s="30" t="str">
        <f>E133+E233+E284</f>
        <v>0</v>
      </c>
      <c r="F286" s="30" t="str">
        <f>F133+F233+F284</f>
        <v>0</v>
      </c>
      <c r="G286" s="30" t="str">
        <f>G133+G233+G284</f>
        <v>0</v>
      </c>
      <c r="H286" s="30" t="str">
        <f>H133+H233+H284</f>
        <v>0</v>
      </c>
      <c r="I286" s="30" t="str">
        <f>I133+I233+I284</f>
        <v>0</v>
      </c>
      <c r="J286" s="30" t="str">
        <f>J133+J233+J284</f>
        <v>0</v>
      </c>
      <c r="K286" s="36" t="str">
        <f>K133+K233+K284</f>
        <v>0</v>
      </c>
      <c r="L286" s="13"/>
      <c r="M286" s="28" t="str">
        <f>M133+M233+M284</f>
        <v>0</v>
      </c>
      <c r="N286" s="30" t="str">
        <f>N133+N233+N284</f>
        <v>0</v>
      </c>
      <c r="O286" s="30" t="str">
        <f>O133+O233+O284</f>
        <v>0</v>
      </c>
      <c r="P286" s="30" t="str">
        <f>P133+P233+P284</f>
        <v>0</v>
      </c>
      <c r="Q286" s="30" t="str">
        <f>Q133+Q233+Q284</f>
        <v>0</v>
      </c>
      <c r="R286" s="30" t="str">
        <f>R133+R233+R284</f>
        <v>0</v>
      </c>
      <c r="S286" s="30" t="str">
        <f>S133+S233+S284</f>
        <v>0</v>
      </c>
      <c r="T286" s="30" t="str">
        <f>T133+T233+T284</f>
        <v>0</v>
      </c>
      <c r="U286" s="30" t="str">
        <f>U133+U233+U284</f>
        <v>0</v>
      </c>
      <c r="V286" s="30" t="str">
        <f>V133+V233+V284</f>
        <v>0</v>
      </c>
      <c r="W286" s="36" t="str">
        <f>W133+W233+W284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111</v>
      </c>
    </row>
    <row r="3" spans="1:23">
      <c r="A3" s="7" t="s">
        <v>20</v>
      </c>
    </row>
    <row r="4" spans="1:23">
      <c r="A4" s="8"/>
      <c r="C4" s="11" t="s">
        <v>112</v>
      </c>
      <c r="D4" s="9"/>
      <c r="E4" s="9"/>
      <c r="F4" s="9"/>
      <c r="G4" s="9"/>
      <c r="H4" s="9"/>
      <c r="I4" s="9"/>
      <c r="J4" s="9"/>
      <c r="K4" s="10"/>
      <c r="M4" s="11" t="s">
        <v>113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93</v>
      </c>
      <c r="D5" s="29" t="s">
        <v>94</v>
      </c>
      <c r="E5" s="29" t="s">
        <v>95</v>
      </c>
      <c r="F5" s="29" t="s">
        <v>96</v>
      </c>
      <c r="G5" s="29" t="s">
        <v>97</v>
      </c>
      <c r="H5" s="29" t="s">
        <v>98</v>
      </c>
      <c r="I5" s="29" t="s">
        <v>99</v>
      </c>
      <c r="J5" s="29" t="s">
        <v>100</v>
      </c>
      <c r="K5" s="31" t="s">
        <v>44</v>
      </c>
      <c r="L5" s="12"/>
      <c r="M5" s="23" t="s">
        <v>93</v>
      </c>
      <c r="N5" s="29" t="s">
        <v>94</v>
      </c>
      <c r="O5" s="29" t="s">
        <v>95</v>
      </c>
      <c r="P5" s="29" t="s">
        <v>96</v>
      </c>
      <c r="Q5" s="29" t="s">
        <v>97</v>
      </c>
      <c r="R5" s="29" t="s">
        <v>98</v>
      </c>
      <c r="S5" s="29" t="s">
        <v>101</v>
      </c>
      <c r="T5" s="29" t="s">
        <v>100</v>
      </c>
      <c r="U5" s="29" t="s">
        <v>102</v>
      </c>
      <c r="V5" s="29" t="s">
        <v>103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/>
      <c r="D8" s="14"/>
      <c r="E8" s="14"/>
      <c r="F8" s="14"/>
      <c r="G8" s="14"/>
      <c r="H8" s="14"/>
      <c r="I8" s="14"/>
      <c r="J8" s="14"/>
      <c r="K8" s="33"/>
      <c r="L8" s="12"/>
      <c r="M8" s="25"/>
      <c r="N8" s="14"/>
      <c r="O8" s="14"/>
      <c r="P8" s="14"/>
      <c r="Q8" s="14"/>
      <c r="R8" s="14"/>
      <c r="S8" s="14"/>
      <c r="T8" s="14"/>
      <c r="U8" s="14"/>
      <c r="V8" s="14"/>
      <c r="W8" s="33"/>
    </row>
    <row r="9" spans="1:23">
      <c r="A9" s="20" t="s">
        <v>41</v>
      </c>
      <c r="B9" s="12"/>
      <c r="C9" s="25"/>
      <c r="D9" s="14"/>
      <c r="E9" s="14"/>
      <c r="F9" s="14"/>
      <c r="G9" s="14"/>
      <c r="H9" s="14"/>
      <c r="I9" s="14"/>
      <c r="J9" s="14"/>
      <c r="K9" s="33"/>
      <c r="L9" s="12"/>
      <c r="M9" s="25"/>
      <c r="N9" s="14"/>
      <c r="O9" s="14"/>
      <c r="P9" s="14"/>
      <c r="Q9" s="14"/>
      <c r="R9" s="14"/>
      <c r="S9" s="14"/>
      <c r="T9" s="14"/>
      <c r="U9" s="14"/>
      <c r="V9" s="14"/>
      <c r="W9" s="33"/>
    </row>
    <row r="10" spans="1:23">
      <c r="A10" s="20" t="s">
        <v>42</v>
      </c>
      <c r="B10" s="12"/>
      <c r="C10" s="25"/>
      <c r="D10" s="14"/>
      <c r="E10" s="14"/>
      <c r="F10" s="14"/>
      <c r="G10" s="14"/>
      <c r="H10" s="14"/>
      <c r="I10" s="14"/>
      <c r="J10" s="14"/>
      <c r="K10" s="33"/>
      <c r="L10" s="12"/>
      <c r="M10" s="25"/>
      <c r="N10" s="14"/>
      <c r="O10" s="14"/>
      <c r="P10" s="14"/>
      <c r="Q10" s="14"/>
      <c r="R10" s="14"/>
      <c r="S10" s="14"/>
      <c r="T10" s="14"/>
      <c r="U10" s="14"/>
      <c r="V10" s="14"/>
      <c r="W10" s="33"/>
    </row>
    <row r="11" spans="1:23">
      <c r="A11" s="20" t="s">
        <v>43</v>
      </c>
      <c r="B11" s="12"/>
      <c r="C11" s="25"/>
      <c r="D11" s="14"/>
      <c r="E11" s="14"/>
      <c r="F11" s="14"/>
      <c r="G11" s="14"/>
      <c r="H11" s="14"/>
      <c r="I11" s="14"/>
      <c r="J11" s="14"/>
      <c r="K11" s="33"/>
      <c r="L11" s="12"/>
      <c r="M11" s="25"/>
      <c r="N11" s="14"/>
      <c r="O11" s="14"/>
      <c r="P11" s="14"/>
      <c r="Q11" s="14"/>
      <c r="R11" s="14"/>
      <c r="S11" s="14"/>
      <c r="T11" s="14"/>
      <c r="U11" s="14"/>
      <c r="V11" s="14"/>
      <c r="W11" s="33"/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/>
      <c r="D15" s="14"/>
      <c r="E15" s="14"/>
      <c r="F15" s="14"/>
      <c r="G15" s="14"/>
      <c r="H15" s="14"/>
      <c r="I15" s="14"/>
      <c r="J15" s="14"/>
      <c r="K15" s="33"/>
      <c r="L15" s="12"/>
      <c r="M15" s="25"/>
      <c r="N15" s="14"/>
      <c r="O15" s="14"/>
      <c r="P15" s="14"/>
      <c r="Q15" s="14"/>
      <c r="R15" s="14"/>
      <c r="S15" s="14"/>
      <c r="T15" s="14"/>
      <c r="U15" s="14"/>
      <c r="V15" s="14"/>
      <c r="W15" s="33"/>
    </row>
    <row r="16" spans="1:23">
      <c r="A16" s="20" t="s">
        <v>41</v>
      </c>
      <c r="B16" s="12"/>
      <c r="C16" s="25"/>
      <c r="D16" s="14"/>
      <c r="E16" s="14"/>
      <c r="F16" s="14"/>
      <c r="G16" s="14"/>
      <c r="H16" s="14"/>
      <c r="I16" s="14"/>
      <c r="J16" s="14"/>
      <c r="K16" s="33"/>
      <c r="L16" s="12"/>
      <c r="M16" s="25"/>
      <c r="N16" s="14"/>
      <c r="O16" s="14"/>
      <c r="P16" s="14"/>
      <c r="Q16" s="14"/>
      <c r="R16" s="14"/>
      <c r="S16" s="14"/>
      <c r="T16" s="14"/>
      <c r="U16" s="14"/>
      <c r="V16" s="14"/>
      <c r="W16" s="33"/>
    </row>
    <row r="17" spans="1:23">
      <c r="A17" s="20" t="s">
        <v>42</v>
      </c>
      <c r="B17" s="12"/>
      <c r="C17" s="25"/>
      <c r="D17" s="14"/>
      <c r="E17" s="14"/>
      <c r="F17" s="14"/>
      <c r="G17" s="14"/>
      <c r="H17" s="14"/>
      <c r="I17" s="14"/>
      <c r="J17" s="14"/>
      <c r="K17" s="33"/>
      <c r="L17" s="12"/>
      <c r="M17" s="25"/>
      <c r="N17" s="14"/>
      <c r="O17" s="14"/>
      <c r="P17" s="14"/>
      <c r="Q17" s="14"/>
      <c r="R17" s="14"/>
      <c r="S17" s="14"/>
      <c r="T17" s="14"/>
      <c r="U17" s="14"/>
      <c r="V17" s="14"/>
      <c r="W17" s="33"/>
    </row>
    <row r="18" spans="1:23">
      <c r="A18" s="20" t="s">
        <v>43</v>
      </c>
      <c r="B18" s="12"/>
      <c r="C18" s="25"/>
      <c r="D18" s="14"/>
      <c r="E18" s="14"/>
      <c r="F18" s="14"/>
      <c r="G18" s="14"/>
      <c r="H18" s="14"/>
      <c r="I18" s="14"/>
      <c r="J18" s="14"/>
      <c r="K18" s="33"/>
      <c r="L18" s="12"/>
      <c r="M18" s="25"/>
      <c r="N18" s="14"/>
      <c r="O18" s="14"/>
      <c r="P18" s="14"/>
      <c r="Q18" s="14"/>
      <c r="R18" s="14"/>
      <c r="S18" s="14"/>
      <c r="T18" s="14"/>
      <c r="U18" s="14"/>
      <c r="V18" s="14"/>
      <c r="W18" s="33"/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/>
      <c r="D22" s="14"/>
      <c r="E22" s="14"/>
      <c r="F22" s="14"/>
      <c r="G22" s="14"/>
      <c r="H22" s="14"/>
      <c r="I22" s="14"/>
      <c r="J22" s="14"/>
      <c r="K22" s="33"/>
      <c r="L22" s="12"/>
      <c r="M22" s="25"/>
      <c r="N22" s="14"/>
      <c r="O22" s="14"/>
      <c r="P22" s="14"/>
      <c r="Q22" s="14"/>
      <c r="R22" s="14"/>
      <c r="S22" s="14"/>
      <c r="T22" s="14"/>
      <c r="U22" s="14"/>
      <c r="V22" s="14"/>
      <c r="W22" s="33"/>
    </row>
    <row r="23" spans="1:23">
      <c r="A23" s="20" t="s">
        <v>41</v>
      </c>
      <c r="B23" s="12"/>
      <c r="C23" s="25"/>
      <c r="D23" s="14"/>
      <c r="E23" s="14"/>
      <c r="F23" s="14"/>
      <c r="G23" s="14"/>
      <c r="H23" s="14"/>
      <c r="I23" s="14"/>
      <c r="J23" s="14"/>
      <c r="K23" s="33"/>
      <c r="L23" s="12"/>
      <c r="M23" s="25"/>
      <c r="N23" s="14"/>
      <c r="O23" s="14"/>
      <c r="P23" s="14"/>
      <c r="Q23" s="14"/>
      <c r="R23" s="14"/>
      <c r="S23" s="14"/>
      <c r="T23" s="14"/>
      <c r="U23" s="14"/>
      <c r="V23" s="14"/>
      <c r="W23" s="33"/>
    </row>
    <row r="24" spans="1:23">
      <c r="A24" s="20" t="s">
        <v>42</v>
      </c>
      <c r="B24" s="12"/>
      <c r="C24" s="25"/>
      <c r="D24" s="14"/>
      <c r="E24" s="14"/>
      <c r="F24" s="14"/>
      <c r="G24" s="14"/>
      <c r="H24" s="14"/>
      <c r="I24" s="14"/>
      <c r="J24" s="14"/>
      <c r="K24" s="33"/>
      <c r="L24" s="12"/>
      <c r="M24" s="25"/>
      <c r="N24" s="14"/>
      <c r="O24" s="14"/>
      <c r="P24" s="14"/>
      <c r="Q24" s="14"/>
      <c r="R24" s="14"/>
      <c r="S24" s="14"/>
      <c r="T24" s="14"/>
      <c r="U24" s="14"/>
      <c r="V24" s="14"/>
      <c r="W24" s="33"/>
    </row>
    <row r="25" spans="1:23">
      <c r="A25" s="20" t="s">
        <v>43</v>
      </c>
      <c r="B25" s="12"/>
      <c r="C25" s="25"/>
      <c r="D25" s="14"/>
      <c r="E25" s="14"/>
      <c r="F25" s="14"/>
      <c r="G25" s="14"/>
      <c r="H25" s="14"/>
      <c r="I25" s="14"/>
      <c r="J25" s="14"/>
      <c r="K25" s="33"/>
      <c r="L25" s="12"/>
      <c r="M25" s="25"/>
      <c r="N25" s="14"/>
      <c r="O25" s="14"/>
      <c r="P25" s="14"/>
      <c r="Q25" s="14"/>
      <c r="R25" s="14"/>
      <c r="S25" s="14"/>
      <c r="T25" s="14"/>
      <c r="U25" s="14"/>
      <c r="V25" s="14"/>
      <c r="W25" s="33"/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/>
      <c r="D29" s="14"/>
      <c r="E29" s="14"/>
      <c r="F29" s="14"/>
      <c r="G29" s="14"/>
      <c r="H29" s="14"/>
      <c r="I29" s="14"/>
      <c r="J29" s="14"/>
      <c r="K29" s="33"/>
      <c r="L29" s="12"/>
      <c r="M29" s="25"/>
      <c r="N29" s="14"/>
      <c r="O29" s="14"/>
      <c r="P29" s="14"/>
      <c r="Q29" s="14"/>
      <c r="R29" s="14"/>
      <c r="S29" s="14"/>
      <c r="T29" s="14"/>
      <c r="U29" s="14"/>
      <c r="V29" s="14"/>
      <c r="W29" s="33"/>
    </row>
    <row r="30" spans="1:23">
      <c r="A30" s="20" t="s">
        <v>41</v>
      </c>
      <c r="B30" s="12"/>
      <c r="C30" s="25"/>
      <c r="D30" s="14"/>
      <c r="E30" s="14"/>
      <c r="F30" s="14"/>
      <c r="G30" s="14"/>
      <c r="H30" s="14"/>
      <c r="I30" s="14"/>
      <c r="J30" s="14"/>
      <c r="K30" s="33"/>
      <c r="L30" s="12"/>
      <c r="M30" s="25"/>
      <c r="N30" s="14"/>
      <c r="O30" s="14"/>
      <c r="P30" s="14"/>
      <c r="Q30" s="14"/>
      <c r="R30" s="14"/>
      <c r="S30" s="14"/>
      <c r="T30" s="14"/>
      <c r="U30" s="14"/>
      <c r="V30" s="14"/>
      <c r="W30" s="33"/>
    </row>
    <row r="31" spans="1:23">
      <c r="A31" s="20" t="s">
        <v>42</v>
      </c>
      <c r="B31" s="12"/>
      <c r="C31" s="25"/>
      <c r="D31" s="14"/>
      <c r="E31" s="14"/>
      <c r="F31" s="14"/>
      <c r="G31" s="14"/>
      <c r="H31" s="14"/>
      <c r="I31" s="14"/>
      <c r="J31" s="14"/>
      <c r="K31" s="33"/>
      <c r="L31" s="12"/>
      <c r="M31" s="25"/>
      <c r="N31" s="14"/>
      <c r="O31" s="14"/>
      <c r="P31" s="14"/>
      <c r="Q31" s="14"/>
      <c r="R31" s="14"/>
      <c r="S31" s="14"/>
      <c r="T31" s="14"/>
      <c r="U31" s="14"/>
      <c r="V31" s="14"/>
      <c r="W31" s="33"/>
    </row>
    <row r="32" spans="1:23">
      <c r="A32" s="20" t="s">
        <v>43</v>
      </c>
      <c r="B32" s="12"/>
      <c r="C32" s="25"/>
      <c r="D32" s="14"/>
      <c r="E32" s="14"/>
      <c r="F32" s="14"/>
      <c r="G32" s="14"/>
      <c r="H32" s="14"/>
      <c r="I32" s="14"/>
      <c r="J32" s="14"/>
      <c r="K32" s="33"/>
      <c r="L32" s="12"/>
      <c r="M32" s="25"/>
      <c r="N32" s="14"/>
      <c r="O32" s="14"/>
      <c r="P32" s="14"/>
      <c r="Q32" s="14"/>
      <c r="R32" s="14"/>
      <c r="S32" s="14"/>
      <c r="T32" s="14"/>
      <c r="U32" s="14"/>
      <c r="V32" s="14"/>
      <c r="W32" s="33"/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/>
      <c r="D36" s="14"/>
      <c r="E36" s="14"/>
      <c r="F36" s="14"/>
      <c r="G36" s="14"/>
      <c r="H36" s="14"/>
      <c r="I36" s="14"/>
      <c r="J36" s="14"/>
      <c r="K36" s="33"/>
      <c r="L36" s="12"/>
      <c r="M36" s="25"/>
      <c r="N36" s="14"/>
      <c r="O36" s="14"/>
      <c r="P36" s="14"/>
      <c r="Q36" s="14"/>
      <c r="R36" s="14"/>
      <c r="S36" s="14"/>
      <c r="T36" s="14"/>
      <c r="U36" s="14"/>
      <c r="V36" s="14"/>
      <c r="W36" s="33"/>
    </row>
    <row r="37" spans="1:23">
      <c r="A37" s="20" t="s">
        <v>41</v>
      </c>
      <c r="B37" s="12"/>
      <c r="C37" s="25"/>
      <c r="D37" s="14"/>
      <c r="E37" s="14"/>
      <c r="F37" s="14"/>
      <c r="G37" s="14"/>
      <c r="H37" s="14"/>
      <c r="I37" s="14"/>
      <c r="J37" s="14"/>
      <c r="K37" s="33"/>
      <c r="L37" s="12"/>
      <c r="M37" s="25"/>
      <c r="N37" s="14"/>
      <c r="O37" s="14"/>
      <c r="P37" s="14"/>
      <c r="Q37" s="14"/>
      <c r="R37" s="14"/>
      <c r="S37" s="14"/>
      <c r="T37" s="14"/>
      <c r="U37" s="14"/>
      <c r="V37" s="14"/>
      <c r="W37" s="33"/>
    </row>
    <row r="38" spans="1:23">
      <c r="A38" s="20" t="s">
        <v>42</v>
      </c>
      <c r="B38" s="12"/>
      <c r="C38" s="25"/>
      <c r="D38" s="14"/>
      <c r="E38" s="14"/>
      <c r="F38" s="14"/>
      <c r="G38" s="14"/>
      <c r="H38" s="14"/>
      <c r="I38" s="14"/>
      <c r="J38" s="14"/>
      <c r="K38" s="33"/>
      <c r="L38" s="12"/>
      <c r="M38" s="25"/>
      <c r="N38" s="14"/>
      <c r="O38" s="14"/>
      <c r="P38" s="14"/>
      <c r="Q38" s="14"/>
      <c r="R38" s="14"/>
      <c r="S38" s="14"/>
      <c r="T38" s="14"/>
      <c r="U38" s="14"/>
      <c r="V38" s="14"/>
      <c r="W38" s="33"/>
    </row>
    <row r="39" spans="1:23">
      <c r="A39" s="20" t="s">
        <v>43</v>
      </c>
      <c r="B39" s="12"/>
      <c r="C39" s="25"/>
      <c r="D39" s="14"/>
      <c r="E39" s="14"/>
      <c r="F39" s="14"/>
      <c r="G39" s="14"/>
      <c r="H39" s="14"/>
      <c r="I39" s="14"/>
      <c r="J39" s="14"/>
      <c r="K39" s="33"/>
      <c r="L39" s="12"/>
      <c r="M39" s="25"/>
      <c r="N39" s="14"/>
      <c r="O39" s="14"/>
      <c r="P39" s="14"/>
      <c r="Q39" s="14"/>
      <c r="R39" s="14"/>
      <c r="S39" s="14"/>
      <c r="T39" s="14"/>
      <c r="U39" s="14"/>
      <c r="V39" s="14"/>
      <c r="W39" s="33"/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/>
      <c r="D43" s="14"/>
      <c r="E43" s="14"/>
      <c r="F43" s="14"/>
      <c r="G43" s="14"/>
      <c r="H43" s="14"/>
      <c r="I43" s="14"/>
      <c r="J43" s="14"/>
      <c r="K43" s="33"/>
      <c r="L43" s="12"/>
      <c r="M43" s="25"/>
      <c r="N43" s="14"/>
      <c r="O43" s="14"/>
      <c r="P43" s="14"/>
      <c r="Q43" s="14"/>
      <c r="R43" s="14"/>
      <c r="S43" s="14"/>
      <c r="T43" s="14"/>
      <c r="U43" s="14"/>
      <c r="V43" s="14"/>
      <c r="W43" s="33"/>
    </row>
    <row r="44" spans="1:23">
      <c r="A44" s="20" t="s">
        <v>41</v>
      </c>
      <c r="B44" s="12"/>
      <c r="C44" s="25"/>
      <c r="D44" s="14"/>
      <c r="E44" s="14"/>
      <c r="F44" s="14"/>
      <c r="G44" s="14"/>
      <c r="H44" s="14"/>
      <c r="I44" s="14"/>
      <c r="J44" s="14"/>
      <c r="K44" s="33"/>
      <c r="L44" s="12"/>
      <c r="M44" s="25"/>
      <c r="N44" s="14"/>
      <c r="O44" s="14"/>
      <c r="P44" s="14"/>
      <c r="Q44" s="14"/>
      <c r="R44" s="14"/>
      <c r="S44" s="14"/>
      <c r="T44" s="14"/>
      <c r="U44" s="14"/>
      <c r="V44" s="14"/>
      <c r="W44" s="33"/>
    </row>
    <row r="45" spans="1:23">
      <c r="A45" s="20" t="s">
        <v>42</v>
      </c>
      <c r="B45" s="12"/>
      <c r="C45" s="25"/>
      <c r="D45" s="14"/>
      <c r="E45" s="14"/>
      <c r="F45" s="14"/>
      <c r="G45" s="14"/>
      <c r="H45" s="14"/>
      <c r="I45" s="14"/>
      <c r="J45" s="14"/>
      <c r="K45" s="33"/>
      <c r="L45" s="12"/>
      <c r="M45" s="25"/>
      <c r="N45" s="14"/>
      <c r="O45" s="14"/>
      <c r="P45" s="14"/>
      <c r="Q45" s="14"/>
      <c r="R45" s="14"/>
      <c r="S45" s="14"/>
      <c r="T45" s="14"/>
      <c r="U45" s="14"/>
      <c r="V45" s="14"/>
      <c r="W45" s="33"/>
    </row>
    <row r="46" spans="1:23">
      <c r="A46" s="20" t="s">
        <v>43</v>
      </c>
      <c r="B46" s="12"/>
      <c r="C46" s="25"/>
      <c r="D46" s="14"/>
      <c r="E46" s="14"/>
      <c r="F46" s="14"/>
      <c r="G46" s="14"/>
      <c r="H46" s="14"/>
      <c r="I46" s="14"/>
      <c r="J46" s="14"/>
      <c r="K46" s="33"/>
      <c r="L46" s="12"/>
      <c r="M46" s="25"/>
      <c r="N46" s="14"/>
      <c r="O46" s="14"/>
      <c r="P46" s="14"/>
      <c r="Q46" s="14"/>
      <c r="R46" s="14"/>
      <c r="S46" s="14"/>
      <c r="T46" s="14"/>
      <c r="U46" s="14"/>
      <c r="V46" s="14"/>
      <c r="W46" s="33"/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/>
      <c r="D50" s="14"/>
      <c r="E50" s="14"/>
      <c r="F50" s="14"/>
      <c r="G50" s="14"/>
      <c r="H50" s="14"/>
      <c r="I50" s="14"/>
      <c r="J50" s="14"/>
      <c r="K50" s="33"/>
      <c r="L50" s="12"/>
      <c r="M50" s="25"/>
      <c r="N50" s="14"/>
      <c r="O50" s="14"/>
      <c r="P50" s="14"/>
      <c r="Q50" s="14"/>
      <c r="R50" s="14"/>
      <c r="S50" s="14"/>
      <c r="T50" s="14"/>
      <c r="U50" s="14"/>
      <c r="V50" s="14"/>
      <c r="W50" s="33"/>
    </row>
    <row r="51" spans="1:23">
      <c r="A51" s="20" t="s">
        <v>41</v>
      </c>
      <c r="B51" s="12"/>
      <c r="C51" s="25"/>
      <c r="D51" s="14"/>
      <c r="E51" s="14"/>
      <c r="F51" s="14"/>
      <c r="G51" s="14"/>
      <c r="H51" s="14"/>
      <c r="I51" s="14"/>
      <c r="J51" s="14"/>
      <c r="K51" s="33"/>
      <c r="L51" s="12"/>
      <c r="M51" s="25"/>
      <c r="N51" s="14"/>
      <c r="O51" s="14"/>
      <c r="P51" s="14"/>
      <c r="Q51" s="14"/>
      <c r="R51" s="14"/>
      <c r="S51" s="14"/>
      <c r="T51" s="14"/>
      <c r="U51" s="14"/>
      <c r="V51" s="14"/>
      <c r="W51" s="33"/>
    </row>
    <row r="52" spans="1:23">
      <c r="A52" s="20" t="s">
        <v>42</v>
      </c>
      <c r="B52" s="12"/>
      <c r="C52" s="25"/>
      <c r="D52" s="14"/>
      <c r="E52" s="14"/>
      <c r="F52" s="14"/>
      <c r="G52" s="14"/>
      <c r="H52" s="14"/>
      <c r="I52" s="14"/>
      <c r="J52" s="14"/>
      <c r="K52" s="33"/>
      <c r="L52" s="12"/>
      <c r="M52" s="25"/>
      <c r="N52" s="14"/>
      <c r="O52" s="14"/>
      <c r="P52" s="14"/>
      <c r="Q52" s="14"/>
      <c r="R52" s="14"/>
      <c r="S52" s="14"/>
      <c r="T52" s="14"/>
      <c r="U52" s="14"/>
      <c r="V52" s="14"/>
      <c r="W52" s="33"/>
    </row>
    <row r="53" spans="1:23">
      <c r="A53" s="20" t="s">
        <v>43</v>
      </c>
      <c r="B53" s="12"/>
      <c r="C53" s="25"/>
      <c r="D53" s="14"/>
      <c r="E53" s="14"/>
      <c r="F53" s="14"/>
      <c r="G53" s="14"/>
      <c r="H53" s="14"/>
      <c r="I53" s="14"/>
      <c r="J53" s="14"/>
      <c r="K53" s="33"/>
      <c r="L53" s="12"/>
      <c r="M53" s="25"/>
      <c r="N53" s="14"/>
      <c r="O53" s="14"/>
      <c r="P53" s="14"/>
      <c r="Q53" s="14"/>
      <c r="R53" s="14"/>
      <c r="S53" s="14"/>
      <c r="T53" s="14"/>
      <c r="U53" s="14"/>
      <c r="V53" s="14"/>
      <c r="W53" s="33"/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/>
      <c r="D57" s="14"/>
      <c r="E57" s="14"/>
      <c r="F57" s="14"/>
      <c r="G57" s="14"/>
      <c r="H57" s="14"/>
      <c r="I57" s="14"/>
      <c r="J57" s="14"/>
      <c r="K57" s="33"/>
      <c r="L57" s="12"/>
      <c r="M57" s="25"/>
      <c r="N57" s="14"/>
      <c r="O57" s="14"/>
      <c r="P57" s="14"/>
      <c r="Q57" s="14"/>
      <c r="R57" s="14"/>
      <c r="S57" s="14"/>
      <c r="T57" s="14"/>
      <c r="U57" s="14"/>
      <c r="V57" s="14"/>
      <c r="W57" s="33"/>
    </row>
    <row r="58" spans="1:23">
      <c r="A58" s="20" t="s">
        <v>41</v>
      </c>
      <c r="B58" s="12"/>
      <c r="C58" s="25"/>
      <c r="D58" s="14"/>
      <c r="E58" s="14"/>
      <c r="F58" s="14"/>
      <c r="G58" s="14"/>
      <c r="H58" s="14"/>
      <c r="I58" s="14"/>
      <c r="J58" s="14"/>
      <c r="K58" s="33"/>
      <c r="L58" s="12"/>
      <c r="M58" s="25"/>
      <c r="N58" s="14"/>
      <c r="O58" s="14"/>
      <c r="P58" s="14"/>
      <c r="Q58" s="14"/>
      <c r="R58" s="14"/>
      <c r="S58" s="14"/>
      <c r="T58" s="14"/>
      <c r="U58" s="14"/>
      <c r="V58" s="14"/>
      <c r="W58" s="33"/>
    </row>
    <row r="59" spans="1:23">
      <c r="A59" s="20" t="s">
        <v>42</v>
      </c>
      <c r="B59" s="12"/>
      <c r="C59" s="25"/>
      <c r="D59" s="14"/>
      <c r="E59" s="14"/>
      <c r="F59" s="14"/>
      <c r="G59" s="14"/>
      <c r="H59" s="14"/>
      <c r="I59" s="14"/>
      <c r="J59" s="14"/>
      <c r="K59" s="33"/>
      <c r="L59" s="12"/>
      <c r="M59" s="25"/>
      <c r="N59" s="14"/>
      <c r="O59" s="14"/>
      <c r="P59" s="14"/>
      <c r="Q59" s="14"/>
      <c r="R59" s="14"/>
      <c r="S59" s="14"/>
      <c r="T59" s="14"/>
      <c r="U59" s="14"/>
      <c r="V59" s="14"/>
      <c r="W59" s="33"/>
    </row>
    <row r="60" spans="1:23">
      <c r="A60" s="20" t="s">
        <v>43</v>
      </c>
      <c r="B60" s="12"/>
      <c r="C60" s="25"/>
      <c r="D60" s="14"/>
      <c r="E60" s="14"/>
      <c r="F60" s="14"/>
      <c r="G60" s="14"/>
      <c r="H60" s="14"/>
      <c r="I60" s="14"/>
      <c r="J60" s="14"/>
      <c r="K60" s="33"/>
      <c r="L60" s="12"/>
      <c r="M60" s="25"/>
      <c r="N60" s="14"/>
      <c r="O60" s="14"/>
      <c r="P60" s="14"/>
      <c r="Q60" s="14"/>
      <c r="R60" s="14"/>
      <c r="S60" s="14"/>
      <c r="T60" s="14"/>
      <c r="U60" s="14"/>
      <c r="V60" s="14"/>
      <c r="W60" s="33"/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/>
      <c r="D64" s="14"/>
      <c r="E64" s="14"/>
      <c r="F64" s="14"/>
      <c r="G64" s="14"/>
      <c r="H64" s="14"/>
      <c r="I64" s="14"/>
      <c r="J64" s="14"/>
      <c r="K64" s="33"/>
      <c r="L64" s="12"/>
      <c r="M64" s="25"/>
      <c r="N64" s="14"/>
      <c r="O64" s="14"/>
      <c r="P64" s="14"/>
      <c r="Q64" s="14"/>
      <c r="R64" s="14"/>
      <c r="S64" s="14"/>
      <c r="T64" s="14"/>
      <c r="U64" s="14"/>
      <c r="V64" s="14"/>
      <c r="W64" s="33"/>
    </row>
    <row r="65" spans="1:23">
      <c r="A65" s="20" t="s">
        <v>41</v>
      </c>
      <c r="B65" s="12"/>
      <c r="C65" s="25"/>
      <c r="D65" s="14"/>
      <c r="E65" s="14"/>
      <c r="F65" s="14"/>
      <c r="G65" s="14"/>
      <c r="H65" s="14"/>
      <c r="I65" s="14"/>
      <c r="J65" s="14"/>
      <c r="K65" s="33"/>
      <c r="L65" s="12"/>
      <c r="M65" s="25"/>
      <c r="N65" s="14"/>
      <c r="O65" s="14"/>
      <c r="P65" s="14"/>
      <c r="Q65" s="14"/>
      <c r="R65" s="14"/>
      <c r="S65" s="14"/>
      <c r="T65" s="14"/>
      <c r="U65" s="14"/>
      <c r="V65" s="14"/>
      <c r="W65" s="33"/>
    </row>
    <row r="66" spans="1:23">
      <c r="A66" s="20" t="s">
        <v>42</v>
      </c>
      <c r="B66" s="12"/>
      <c r="C66" s="25"/>
      <c r="D66" s="14"/>
      <c r="E66" s="14"/>
      <c r="F66" s="14"/>
      <c r="G66" s="14"/>
      <c r="H66" s="14"/>
      <c r="I66" s="14"/>
      <c r="J66" s="14"/>
      <c r="K66" s="33"/>
      <c r="L66" s="12"/>
      <c r="M66" s="25"/>
      <c r="N66" s="14"/>
      <c r="O66" s="14"/>
      <c r="P66" s="14"/>
      <c r="Q66" s="14"/>
      <c r="R66" s="14"/>
      <c r="S66" s="14"/>
      <c r="T66" s="14"/>
      <c r="U66" s="14"/>
      <c r="V66" s="14"/>
      <c r="W66" s="33"/>
    </row>
    <row r="67" spans="1:23">
      <c r="A67" s="20" t="s">
        <v>43</v>
      </c>
      <c r="B67" s="12"/>
      <c r="C67" s="25"/>
      <c r="D67" s="14"/>
      <c r="E67" s="14"/>
      <c r="F67" s="14"/>
      <c r="G67" s="14"/>
      <c r="H67" s="14"/>
      <c r="I67" s="14"/>
      <c r="J67" s="14"/>
      <c r="K67" s="33"/>
      <c r="L67" s="12"/>
      <c r="M67" s="25"/>
      <c r="N67" s="14"/>
      <c r="O67" s="14"/>
      <c r="P67" s="14"/>
      <c r="Q67" s="14"/>
      <c r="R67" s="14"/>
      <c r="S67" s="14"/>
      <c r="T67" s="14"/>
      <c r="U67" s="14"/>
      <c r="V67" s="14"/>
      <c r="W67" s="33"/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40</v>
      </c>
      <c r="B71" s="12"/>
      <c r="C71" s="25"/>
      <c r="D71" s="14"/>
      <c r="E71" s="14"/>
      <c r="F71" s="14"/>
      <c r="G71" s="14"/>
      <c r="H71" s="14"/>
      <c r="I71" s="14"/>
      <c r="J71" s="14"/>
      <c r="K71" s="33"/>
      <c r="L71" s="12"/>
      <c r="M71" s="25"/>
      <c r="N71" s="14"/>
      <c r="O71" s="14"/>
      <c r="P71" s="14"/>
      <c r="Q71" s="14"/>
      <c r="R71" s="14"/>
      <c r="S71" s="14"/>
      <c r="T71" s="14"/>
      <c r="U71" s="14"/>
      <c r="V71" s="14"/>
      <c r="W71" s="33"/>
    </row>
    <row r="72" spans="1:23">
      <c r="A72" s="20" t="s">
        <v>41</v>
      </c>
      <c r="B72" s="12"/>
      <c r="C72" s="25"/>
      <c r="D72" s="14"/>
      <c r="E72" s="14"/>
      <c r="F72" s="14"/>
      <c r="G72" s="14"/>
      <c r="H72" s="14"/>
      <c r="I72" s="14"/>
      <c r="J72" s="14"/>
      <c r="K72" s="33"/>
      <c r="L72" s="12"/>
      <c r="M72" s="25"/>
      <c r="N72" s="14"/>
      <c r="O72" s="14"/>
      <c r="P72" s="14"/>
      <c r="Q72" s="14"/>
      <c r="R72" s="14"/>
      <c r="S72" s="14"/>
      <c r="T72" s="14"/>
      <c r="U72" s="14"/>
      <c r="V72" s="14"/>
      <c r="W72" s="33"/>
    </row>
    <row r="73" spans="1:23">
      <c r="A73" s="20" t="s">
        <v>42</v>
      </c>
      <c r="B73" s="12"/>
      <c r="C73" s="25"/>
      <c r="D73" s="14"/>
      <c r="E73" s="14"/>
      <c r="F73" s="14"/>
      <c r="G73" s="14"/>
      <c r="H73" s="14"/>
      <c r="I73" s="14"/>
      <c r="J73" s="14"/>
      <c r="K73" s="33"/>
      <c r="L73" s="12"/>
      <c r="M73" s="25"/>
      <c r="N73" s="14"/>
      <c r="O73" s="14"/>
      <c r="P73" s="14"/>
      <c r="Q73" s="14"/>
      <c r="R73" s="14"/>
      <c r="S73" s="14"/>
      <c r="T73" s="14"/>
      <c r="U73" s="14"/>
      <c r="V73" s="14"/>
      <c r="W73" s="33"/>
    </row>
    <row r="74" spans="1:23">
      <c r="A74" s="20" t="s">
        <v>43</v>
      </c>
      <c r="B74" s="12"/>
      <c r="C74" s="25"/>
      <c r="D74" s="14"/>
      <c r="E74" s="14"/>
      <c r="F74" s="14"/>
      <c r="G74" s="14"/>
      <c r="H74" s="14"/>
      <c r="I74" s="14"/>
      <c r="J74" s="14"/>
      <c r="K74" s="33"/>
      <c r="L74" s="12"/>
      <c r="M74" s="25"/>
      <c r="N74" s="14"/>
      <c r="O74" s="14"/>
      <c r="P74" s="14"/>
      <c r="Q74" s="14"/>
      <c r="R74" s="14"/>
      <c r="S74" s="14"/>
      <c r="T74" s="14"/>
      <c r="U74" s="14"/>
      <c r="V74" s="14"/>
      <c r="W74" s="33"/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34" t="str">
        <f>SUM(K71:K74)</f>
        <v>0</v>
      </c>
      <c r="L75" s="12"/>
      <c r="M75" s="26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54</v>
      </c>
      <c r="B77" s="12"/>
      <c r="C77" s="24"/>
      <c r="D77" s="12"/>
      <c r="E77" s="12"/>
      <c r="F77" s="12"/>
      <c r="G77" s="12"/>
      <c r="H77" s="12"/>
      <c r="I77" s="12"/>
      <c r="J77" s="12"/>
      <c r="K77" s="32"/>
      <c r="L77" s="12"/>
      <c r="M77" s="24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/>
      <c r="D78" s="14"/>
      <c r="E78" s="14"/>
      <c r="F78" s="14"/>
      <c r="G78" s="14"/>
      <c r="H78" s="14"/>
      <c r="I78" s="14"/>
      <c r="J78" s="14"/>
      <c r="K78" s="33"/>
      <c r="L78" s="12"/>
      <c r="M78" s="25"/>
      <c r="N78" s="14"/>
      <c r="O78" s="14"/>
      <c r="P78" s="14"/>
      <c r="Q78" s="14"/>
      <c r="R78" s="14"/>
      <c r="S78" s="14"/>
      <c r="T78" s="14"/>
      <c r="U78" s="14"/>
      <c r="V78" s="14"/>
      <c r="W78" s="33"/>
    </row>
    <row r="79" spans="1:23">
      <c r="A79" s="20" t="s">
        <v>41</v>
      </c>
      <c r="B79" s="12"/>
      <c r="C79" s="25"/>
      <c r="D79" s="14"/>
      <c r="E79" s="14"/>
      <c r="F79" s="14"/>
      <c r="G79" s="14"/>
      <c r="H79" s="14"/>
      <c r="I79" s="14"/>
      <c r="J79" s="14"/>
      <c r="K79" s="33"/>
      <c r="L79" s="12"/>
      <c r="M79" s="25"/>
      <c r="N79" s="14"/>
      <c r="O79" s="14"/>
      <c r="P79" s="14"/>
      <c r="Q79" s="14"/>
      <c r="R79" s="14"/>
      <c r="S79" s="14"/>
      <c r="T79" s="14"/>
      <c r="U79" s="14"/>
      <c r="V79" s="14"/>
      <c r="W79" s="33"/>
    </row>
    <row r="80" spans="1:23">
      <c r="A80" s="20" t="s">
        <v>42</v>
      </c>
      <c r="B80" s="12"/>
      <c r="C80" s="25"/>
      <c r="D80" s="14"/>
      <c r="E80" s="14"/>
      <c r="F80" s="14"/>
      <c r="G80" s="14"/>
      <c r="H80" s="14"/>
      <c r="I80" s="14"/>
      <c r="J80" s="14"/>
      <c r="K80" s="33"/>
      <c r="L80" s="12"/>
      <c r="M80" s="25"/>
      <c r="N80" s="14"/>
      <c r="O80" s="14"/>
      <c r="P80" s="14"/>
      <c r="Q80" s="14"/>
      <c r="R80" s="14"/>
      <c r="S80" s="14"/>
      <c r="T80" s="14"/>
      <c r="U80" s="14"/>
      <c r="V80" s="14"/>
      <c r="W80" s="33"/>
    </row>
    <row r="81" spans="1:23">
      <c r="A81" s="20" t="s">
        <v>43</v>
      </c>
      <c r="B81" s="12"/>
      <c r="C81" s="25"/>
      <c r="D81" s="14"/>
      <c r="E81" s="14"/>
      <c r="F81" s="14"/>
      <c r="G81" s="14"/>
      <c r="H81" s="14"/>
      <c r="I81" s="14"/>
      <c r="J81" s="14"/>
      <c r="K81" s="33"/>
      <c r="L81" s="12"/>
      <c r="M81" s="25"/>
      <c r="N81" s="14"/>
      <c r="O81" s="14"/>
      <c r="P81" s="14"/>
      <c r="Q81" s="14"/>
      <c r="R81" s="14"/>
      <c r="S81" s="14"/>
      <c r="T81" s="14"/>
      <c r="U81" s="14"/>
      <c r="V81" s="14"/>
      <c r="W81" s="33"/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34" t="str">
        <f>SUM(K78:K81)</f>
        <v>0</v>
      </c>
      <c r="L82" s="12"/>
      <c r="M82" s="26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55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33">
        <v>0</v>
      </c>
      <c r="L85" s="12"/>
      <c r="M85" s="25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33">
        <v>0</v>
      </c>
    </row>
    <row r="86" spans="1:23">
      <c r="A86" s="20" t="s">
        <v>41</v>
      </c>
      <c r="B86" s="12"/>
      <c r="C86" s="25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33">
        <v>0</v>
      </c>
      <c r="L86" s="12"/>
      <c r="M86" s="25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33">
        <v>0</v>
      </c>
    </row>
    <row r="87" spans="1:23">
      <c r="A87" s="20" t="s">
        <v>42</v>
      </c>
      <c r="B87" s="12"/>
      <c r="C87" s="25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33">
        <v>0</v>
      </c>
      <c r="L87" s="12"/>
      <c r="M87" s="25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33">
        <v>0</v>
      </c>
    </row>
    <row r="88" spans="1:23">
      <c r="A88" s="20" t="s">
        <v>43</v>
      </c>
      <c r="B88" s="12"/>
      <c r="C88" s="25"/>
      <c r="D88" s="14"/>
      <c r="E88" s="14"/>
      <c r="F88" s="14"/>
      <c r="G88" s="14"/>
      <c r="H88" s="14"/>
      <c r="I88" s="14"/>
      <c r="J88" s="14"/>
      <c r="K88" s="33"/>
      <c r="L88" s="12"/>
      <c r="M88" s="25"/>
      <c r="N88" s="14"/>
      <c r="O88" s="14"/>
      <c r="P88" s="14"/>
      <c r="Q88" s="14"/>
      <c r="R88" s="14"/>
      <c r="S88" s="14"/>
      <c r="T88" s="14"/>
      <c r="U88" s="14"/>
      <c r="V88" s="14"/>
      <c r="W88" s="33"/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34" t="str">
        <f>SUM(K85:K88)</f>
        <v>0</v>
      </c>
      <c r="L89" s="12"/>
      <c r="M89" s="26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56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33">
        <v>0</v>
      </c>
      <c r="L92" s="12"/>
      <c r="M92" s="25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33">
        <v>0</v>
      </c>
    </row>
    <row r="93" spans="1:23">
      <c r="A93" s="20" t="s">
        <v>41</v>
      </c>
      <c r="B93" s="12"/>
      <c r="C93" s="25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33">
        <v>0</v>
      </c>
      <c r="L93" s="12"/>
      <c r="M93" s="25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33">
        <v>0</v>
      </c>
    </row>
    <row r="94" spans="1:23">
      <c r="A94" s="20" t="s">
        <v>42</v>
      </c>
      <c r="B94" s="12"/>
      <c r="C94" s="25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33">
        <v>0</v>
      </c>
      <c r="L94" s="12"/>
      <c r="M94" s="25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33">
        <v>0</v>
      </c>
    </row>
    <row r="95" spans="1:23">
      <c r="A95" s="20" t="s">
        <v>43</v>
      </c>
      <c r="B95" s="12"/>
      <c r="C95" s="25"/>
      <c r="D95" s="14"/>
      <c r="E95" s="14"/>
      <c r="F95" s="14"/>
      <c r="G95" s="14"/>
      <c r="H95" s="14"/>
      <c r="I95" s="14"/>
      <c r="J95" s="14"/>
      <c r="K95" s="33"/>
      <c r="L95" s="12"/>
      <c r="M95" s="25"/>
      <c r="N95" s="14"/>
      <c r="O95" s="14"/>
      <c r="P95" s="14"/>
      <c r="Q95" s="14"/>
      <c r="R95" s="14"/>
      <c r="S95" s="14"/>
      <c r="T95" s="14"/>
      <c r="U95" s="14"/>
      <c r="V95" s="14"/>
      <c r="W95" s="33"/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34" t="str">
        <f>SUM(K92:K95)</f>
        <v>0</v>
      </c>
      <c r="L96" s="12"/>
      <c r="M96" s="26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57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40</v>
      </c>
      <c r="B99" s="12"/>
      <c r="C99" s="25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33">
        <v>0</v>
      </c>
      <c r="L99" s="12"/>
      <c r="M99" s="25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33">
        <v>0</v>
      </c>
    </row>
    <row r="100" spans="1:23">
      <c r="A100" s="20" t="s">
        <v>41</v>
      </c>
      <c r="B100" s="12"/>
      <c r="C100" s="25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33">
        <v>0</v>
      </c>
      <c r="L100" s="12"/>
      <c r="M100" s="25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33">
        <v>0</v>
      </c>
    </row>
    <row r="101" spans="1:23">
      <c r="A101" s="20" t="s">
        <v>42</v>
      </c>
      <c r="B101" s="12"/>
      <c r="C101" s="25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33">
        <v>0</v>
      </c>
      <c r="L101" s="12"/>
      <c r="M101" s="25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33">
        <v>0</v>
      </c>
    </row>
    <row r="102" spans="1:23">
      <c r="A102" s="20" t="s">
        <v>43</v>
      </c>
      <c r="B102" s="12"/>
      <c r="C102" s="25"/>
      <c r="D102" s="14"/>
      <c r="E102" s="14"/>
      <c r="F102" s="14"/>
      <c r="G102" s="14"/>
      <c r="H102" s="14"/>
      <c r="I102" s="14"/>
      <c r="J102" s="14"/>
      <c r="K102" s="33"/>
      <c r="L102" s="12"/>
      <c r="M102" s="25"/>
      <c r="N102" s="14"/>
      <c r="O102" s="14"/>
      <c r="P102" s="14"/>
      <c r="Q102" s="14"/>
      <c r="R102" s="14"/>
      <c r="S102" s="14"/>
      <c r="T102" s="14"/>
      <c r="U102" s="14"/>
      <c r="V102" s="14"/>
      <c r="W102" s="33"/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15" t="str">
        <f>SUM(J99:J102)</f>
        <v>0</v>
      </c>
      <c r="K103" s="34" t="str">
        <f>SUM(K99:K102)</f>
        <v>0</v>
      </c>
      <c r="L103" s="12"/>
      <c r="M103" s="26" t="str">
        <f>SUM(M99:M102)</f>
        <v>0</v>
      </c>
      <c r="N103" s="15" t="str">
        <f>SUM(N99:N102)</f>
        <v>0</v>
      </c>
      <c r="O103" s="15" t="str">
        <f>SUM(O99:O102)</f>
        <v>0</v>
      </c>
      <c r="P103" s="15" t="str">
        <f>SUM(P99:P102)</f>
        <v>0</v>
      </c>
      <c r="Q103" s="15" t="str">
        <f>SUM(Q99:Q102)</f>
        <v>0</v>
      </c>
      <c r="R103" s="15" t="str">
        <f>SUM(R99:R102)</f>
        <v>0</v>
      </c>
      <c r="S103" s="15" t="str">
        <f>SUM(S99:S102)</f>
        <v>0</v>
      </c>
      <c r="T103" s="15" t="str">
        <f>SUM(T99:T102)</f>
        <v>0</v>
      </c>
      <c r="U103" s="15" t="str">
        <f>SUM(U99:U102)</f>
        <v>0</v>
      </c>
      <c r="V103" s="15" t="str">
        <f>SUM(V99:V102)</f>
        <v>0</v>
      </c>
      <c r="W103" s="34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58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/>
      <c r="D106" s="14"/>
      <c r="E106" s="14"/>
      <c r="F106" s="14"/>
      <c r="G106" s="14"/>
      <c r="H106" s="14"/>
      <c r="I106" s="14"/>
      <c r="J106" s="14"/>
      <c r="K106" s="33"/>
      <c r="L106" s="12"/>
      <c r="M106" s="25"/>
      <c r="N106" s="14"/>
      <c r="O106" s="14"/>
      <c r="P106" s="14"/>
      <c r="Q106" s="14"/>
      <c r="R106" s="14"/>
      <c r="S106" s="14"/>
      <c r="T106" s="14"/>
      <c r="U106" s="14"/>
      <c r="V106" s="14"/>
      <c r="W106" s="33"/>
    </row>
    <row r="107" spans="1:23">
      <c r="A107" s="20" t="s">
        <v>41</v>
      </c>
      <c r="B107" s="12"/>
      <c r="C107" s="25"/>
      <c r="D107" s="14"/>
      <c r="E107" s="14"/>
      <c r="F107" s="14"/>
      <c r="G107" s="14"/>
      <c r="H107" s="14"/>
      <c r="I107" s="14"/>
      <c r="J107" s="14"/>
      <c r="K107" s="33"/>
      <c r="L107" s="12"/>
      <c r="M107" s="25"/>
      <c r="N107" s="14"/>
      <c r="O107" s="14"/>
      <c r="P107" s="14"/>
      <c r="Q107" s="14"/>
      <c r="R107" s="14"/>
      <c r="S107" s="14"/>
      <c r="T107" s="14"/>
      <c r="U107" s="14"/>
      <c r="V107" s="14"/>
      <c r="W107" s="33"/>
    </row>
    <row r="108" spans="1:23">
      <c r="A108" s="20" t="s">
        <v>42</v>
      </c>
      <c r="B108" s="12"/>
      <c r="C108" s="25"/>
      <c r="D108" s="14"/>
      <c r="E108" s="14"/>
      <c r="F108" s="14"/>
      <c r="G108" s="14"/>
      <c r="H108" s="14"/>
      <c r="I108" s="14"/>
      <c r="J108" s="14"/>
      <c r="K108" s="33"/>
      <c r="L108" s="12"/>
      <c r="M108" s="25"/>
      <c r="N108" s="14"/>
      <c r="O108" s="14"/>
      <c r="P108" s="14"/>
      <c r="Q108" s="14"/>
      <c r="R108" s="14"/>
      <c r="S108" s="14"/>
      <c r="T108" s="14"/>
      <c r="U108" s="14"/>
      <c r="V108" s="14"/>
      <c r="W108" s="33"/>
    </row>
    <row r="109" spans="1:23">
      <c r="A109" s="20" t="s">
        <v>43</v>
      </c>
      <c r="B109" s="12"/>
      <c r="C109" s="25"/>
      <c r="D109" s="14"/>
      <c r="E109" s="14"/>
      <c r="F109" s="14"/>
      <c r="G109" s="14"/>
      <c r="H109" s="14"/>
      <c r="I109" s="14"/>
      <c r="J109" s="14"/>
      <c r="K109" s="33"/>
      <c r="L109" s="12"/>
      <c r="M109" s="25"/>
      <c r="N109" s="14"/>
      <c r="O109" s="14"/>
      <c r="P109" s="14"/>
      <c r="Q109" s="14"/>
      <c r="R109" s="14"/>
      <c r="S109" s="14"/>
      <c r="T109" s="14"/>
      <c r="U109" s="14"/>
      <c r="V109" s="14"/>
      <c r="W109" s="33"/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15" t="str">
        <f>SUM(J106:J109)</f>
        <v>0</v>
      </c>
      <c r="K110" s="34" t="str">
        <f>SUM(K106:K109)</f>
        <v>0</v>
      </c>
      <c r="L110" s="12"/>
      <c r="M110" s="26" t="str">
        <f>SUM(M106:M109)</f>
        <v>0</v>
      </c>
      <c r="N110" s="15" t="str">
        <f>SUM(N106:N109)</f>
        <v>0</v>
      </c>
      <c r="O110" s="15" t="str">
        <f>SUM(O106:O109)</f>
        <v>0</v>
      </c>
      <c r="P110" s="15" t="str">
        <f>SUM(P106:P109)</f>
        <v>0</v>
      </c>
      <c r="Q110" s="15" t="str">
        <f>SUM(Q106:Q109)</f>
        <v>0</v>
      </c>
      <c r="R110" s="15" t="str">
        <f>SUM(R106:R109)</f>
        <v>0</v>
      </c>
      <c r="S110" s="15" t="str">
        <f>SUM(S106:S109)</f>
        <v>0</v>
      </c>
      <c r="T110" s="15" t="str">
        <f>SUM(T106:T109)</f>
        <v>0</v>
      </c>
      <c r="U110" s="15" t="str">
        <f>SUM(U106:U109)</f>
        <v>0</v>
      </c>
      <c r="V110" s="15" t="str">
        <f>SUM(V106:V109)</f>
        <v>0</v>
      </c>
      <c r="W110" s="34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19" t="s">
        <v>59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20" t="s">
        <v>40</v>
      </c>
      <c r="B113" s="12"/>
      <c r="C113" s="25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33">
        <v>0</v>
      </c>
      <c r="L113" s="12"/>
      <c r="M113" s="25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33">
        <v>0</v>
      </c>
    </row>
    <row r="114" spans="1:23">
      <c r="A114" s="20" t="s">
        <v>41</v>
      </c>
      <c r="B114" s="12"/>
      <c r="C114" s="25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33">
        <v>0</v>
      </c>
      <c r="L114" s="12"/>
      <c r="M114" s="25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33">
        <v>0</v>
      </c>
    </row>
    <row r="115" spans="1:23">
      <c r="A115" s="20" t="s">
        <v>42</v>
      </c>
      <c r="B115" s="12"/>
      <c r="C115" s="25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33">
        <v>0</v>
      </c>
      <c r="L115" s="12"/>
      <c r="M115" s="25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33">
        <v>0</v>
      </c>
    </row>
    <row r="116" spans="1:23">
      <c r="A116" s="20" t="s">
        <v>43</v>
      </c>
      <c r="B116" s="12"/>
      <c r="C116" s="25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33">
        <v>0</v>
      </c>
      <c r="L116" s="12"/>
      <c r="M116" s="25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33">
        <v>0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15" t="str">
        <f>SUM(J113:J116)</f>
        <v>0</v>
      </c>
      <c r="K117" s="34" t="str">
        <f>SUM(K113:K116)</f>
        <v>0</v>
      </c>
      <c r="L117" s="12"/>
      <c r="M117" s="26" t="str">
        <f>SUM(M113:M116)</f>
        <v>0</v>
      </c>
      <c r="N117" s="15" t="str">
        <f>SUM(N113:N116)</f>
        <v>0</v>
      </c>
      <c r="O117" s="15" t="str">
        <f>SUM(O113:O116)</f>
        <v>0</v>
      </c>
      <c r="P117" s="15" t="str">
        <f>SUM(P113:P116)</f>
        <v>0</v>
      </c>
      <c r="Q117" s="15" t="str">
        <f>SUM(Q113:Q116)</f>
        <v>0</v>
      </c>
      <c r="R117" s="15" t="str">
        <f>SUM(R113:R116)</f>
        <v>0</v>
      </c>
      <c r="S117" s="15" t="str">
        <f>SUM(S113:S116)</f>
        <v>0</v>
      </c>
      <c r="T117" s="15" t="str">
        <f>SUM(T113:T116)</f>
        <v>0</v>
      </c>
      <c r="U117" s="15" t="str">
        <f>SUM(U113:U116)</f>
        <v>0</v>
      </c>
      <c r="V117" s="15" t="str">
        <f>SUM(V113:V116)</f>
        <v>0</v>
      </c>
      <c r="W117" s="34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60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40</v>
      </c>
      <c r="B120" s="12"/>
      <c r="C120" s="25"/>
      <c r="D120" s="14"/>
      <c r="E120" s="14"/>
      <c r="F120" s="14"/>
      <c r="G120" s="14"/>
      <c r="H120" s="14"/>
      <c r="I120" s="14"/>
      <c r="J120" s="14"/>
      <c r="K120" s="33"/>
      <c r="L120" s="12"/>
      <c r="M120" s="25"/>
      <c r="N120" s="14"/>
      <c r="O120" s="14"/>
      <c r="P120" s="14"/>
      <c r="Q120" s="14"/>
      <c r="R120" s="14"/>
      <c r="S120" s="14"/>
      <c r="T120" s="14"/>
      <c r="U120" s="14"/>
      <c r="V120" s="14"/>
      <c r="W120" s="33"/>
    </row>
    <row r="121" spans="1:23">
      <c r="A121" s="20" t="s">
        <v>41</v>
      </c>
      <c r="B121" s="12"/>
      <c r="C121" s="25"/>
      <c r="D121" s="14"/>
      <c r="E121" s="14"/>
      <c r="F121" s="14"/>
      <c r="G121" s="14"/>
      <c r="H121" s="14"/>
      <c r="I121" s="14"/>
      <c r="J121" s="14"/>
      <c r="K121" s="33"/>
      <c r="L121" s="12"/>
      <c r="M121" s="25"/>
      <c r="N121" s="14"/>
      <c r="O121" s="14"/>
      <c r="P121" s="14"/>
      <c r="Q121" s="14"/>
      <c r="R121" s="14"/>
      <c r="S121" s="14"/>
      <c r="T121" s="14"/>
      <c r="U121" s="14"/>
      <c r="V121" s="14"/>
      <c r="W121" s="33"/>
    </row>
    <row r="122" spans="1:23">
      <c r="A122" s="20" t="s">
        <v>42</v>
      </c>
      <c r="B122" s="12"/>
      <c r="C122" s="25"/>
      <c r="D122" s="14"/>
      <c r="E122" s="14"/>
      <c r="F122" s="14"/>
      <c r="G122" s="14"/>
      <c r="H122" s="14"/>
      <c r="I122" s="14"/>
      <c r="J122" s="14"/>
      <c r="K122" s="33"/>
      <c r="L122" s="12"/>
      <c r="M122" s="25"/>
      <c r="N122" s="14"/>
      <c r="O122" s="14"/>
      <c r="P122" s="14"/>
      <c r="Q122" s="14"/>
      <c r="R122" s="14"/>
      <c r="S122" s="14"/>
      <c r="T122" s="14"/>
      <c r="U122" s="14"/>
      <c r="V122" s="14"/>
      <c r="W122" s="33"/>
    </row>
    <row r="123" spans="1:23">
      <c r="A123" s="20" t="s">
        <v>43</v>
      </c>
      <c r="B123" s="12"/>
      <c r="C123" s="25"/>
      <c r="D123" s="14"/>
      <c r="E123" s="14"/>
      <c r="F123" s="14"/>
      <c r="G123" s="14"/>
      <c r="H123" s="14"/>
      <c r="I123" s="14"/>
      <c r="J123" s="14"/>
      <c r="K123" s="33"/>
      <c r="L123" s="12"/>
      <c r="M123" s="25"/>
      <c r="N123" s="14"/>
      <c r="O123" s="14"/>
      <c r="P123" s="14"/>
      <c r="Q123" s="14"/>
      <c r="R123" s="14"/>
      <c r="S123" s="14"/>
      <c r="T123" s="14"/>
      <c r="U123" s="14"/>
      <c r="V123" s="14"/>
      <c r="W123" s="33"/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15" t="str">
        <f>SUM(J120:J123)</f>
        <v>0</v>
      </c>
      <c r="K124" s="34" t="str">
        <f>SUM(K120:K123)</f>
        <v>0</v>
      </c>
      <c r="L124" s="12"/>
      <c r="M124" s="26" t="str">
        <f>SUM(M120:M123)</f>
        <v>0</v>
      </c>
      <c r="N124" s="15" t="str">
        <f>SUM(N120:N123)</f>
        <v>0</v>
      </c>
      <c r="O124" s="15" t="str">
        <f>SUM(O120:O123)</f>
        <v>0</v>
      </c>
      <c r="P124" s="15" t="str">
        <f>SUM(P120:P123)</f>
        <v>0</v>
      </c>
      <c r="Q124" s="15" t="str">
        <f>SUM(Q120:Q123)</f>
        <v>0</v>
      </c>
      <c r="R124" s="15" t="str">
        <f>SUM(R120:R123)</f>
        <v>0</v>
      </c>
      <c r="S124" s="15" t="str">
        <f>SUM(S120:S123)</f>
        <v>0</v>
      </c>
      <c r="T124" s="15" t="str">
        <f>SUM(T120:T123)</f>
        <v>0</v>
      </c>
      <c r="U124" s="15" t="str">
        <f>SUM(U120:U123)</f>
        <v>0</v>
      </c>
      <c r="V124" s="15" t="str">
        <f>SUM(V120:V123)</f>
        <v>0</v>
      </c>
      <c r="W124" s="34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61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32"/>
      <c r="L126" s="12"/>
      <c r="M126" s="24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40</v>
      </c>
      <c r="B127" s="12"/>
      <c r="C127" s="25"/>
      <c r="D127" s="14"/>
      <c r="E127" s="14"/>
      <c r="F127" s="14"/>
      <c r="G127" s="14"/>
      <c r="H127" s="14"/>
      <c r="I127" s="14"/>
      <c r="J127" s="14"/>
      <c r="K127" s="33"/>
      <c r="L127" s="12"/>
      <c r="M127" s="25"/>
      <c r="N127" s="14"/>
      <c r="O127" s="14"/>
      <c r="P127" s="14"/>
      <c r="Q127" s="14"/>
      <c r="R127" s="14"/>
      <c r="S127" s="14"/>
      <c r="T127" s="14"/>
      <c r="U127" s="14"/>
      <c r="V127" s="14"/>
      <c r="W127" s="33"/>
    </row>
    <row r="128" spans="1:23">
      <c r="A128" s="20" t="s">
        <v>41</v>
      </c>
      <c r="B128" s="12"/>
      <c r="C128" s="25"/>
      <c r="D128" s="14"/>
      <c r="E128" s="14"/>
      <c r="F128" s="14"/>
      <c r="G128" s="14"/>
      <c r="H128" s="14"/>
      <c r="I128" s="14"/>
      <c r="J128" s="14"/>
      <c r="K128" s="33"/>
      <c r="L128" s="12"/>
      <c r="M128" s="25"/>
      <c r="N128" s="14"/>
      <c r="O128" s="14"/>
      <c r="P128" s="14"/>
      <c r="Q128" s="14"/>
      <c r="R128" s="14"/>
      <c r="S128" s="14"/>
      <c r="T128" s="14"/>
      <c r="U128" s="14"/>
      <c r="V128" s="14"/>
      <c r="W128" s="33"/>
    </row>
    <row r="129" spans="1:23">
      <c r="A129" s="20" t="s">
        <v>42</v>
      </c>
      <c r="B129" s="12"/>
      <c r="C129" s="25"/>
      <c r="D129" s="14"/>
      <c r="E129" s="14"/>
      <c r="F129" s="14"/>
      <c r="G129" s="14"/>
      <c r="H129" s="14"/>
      <c r="I129" s="14"/>
      <c r="J129" s="14"/>
      <c r="K129" s="33"/>
      <c r="L129" s="12"/>
      <c r="M129" s="25"/>
      <c r="N129" s="14"/>
      <c r="O129" s="14"/>
      <c r="P129" s="14"/>
      <c r="Q129" s="14"/>
      <c r="R129" s="14"/>
      <c r="S129" s="14"/>
      <c r="T129" s="14"/>
      <c r="U129" s="14"/>
      <c r="V129" s="14"/>
      <c r="W129" s="33"/>
    </row>
    <row r="130" spans="1:23">
      <c r="A130" s="20" t="s">
        <v>43</v>
      </c>
      <c r="B130" s="12"/>
      <c r="C130" s="25"/>
      <c r="D130" s="14"/>
      <c r="E130" s="14"/>
      <c r="F130" s="14"/>
      <c r="G130" s="14"/>
      <c r="H130" s="14"/>
      <c r="I130" s="14"/>
      <c r="J130" s="14"/>
      <c r="K130" s="33"/>
      <c r="L130" s="12"/>
      <c r="M130" s="25"/>
      <c r="N130" s="14"/>
      <c r="O130" s="14"/>
      <c r="P130" s="14"/>
      <c r="Q130" s="14"/>
      <c r="R130" s="14"/>
      <c r="S130" s="14"/>
      <c r="T130" s="14"/>
      <c r="U130" s="14"/>
      <c r="V130" s="14"/>
      <c r="W130" s="33"/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34" t="str">
        <f>SUM(K127:K130)</f>
        <v>0</v>
      </c>
      <c r="L131" s="12"/>
      <c r="M131" s="26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4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21" t="s">
        <v>62</v>
      </c>
      <c r="B133" s="13"/>
      <c r="C133" s="27" t="str">
        <f>C12+C19+C26+C33+C40+C47+C54+C61+C68+C75+C82+C89+C96+C103+C110+C117+C124+C131</f>
        <v>0</v>
      </c>
      <c r="D133" s="16" t="str">
        <f>D12+D19+D26+D33+D40+D47+D54+D61+D68+D75+D82+D89+D96+D103+D110+D117+D124+D131</f>
        <v>0</v>
      </c>
      <c r="E133" s="16" t="str">
        <f>E12+E19+E26+E33+E40+E47+E54+E61+E68+E75+E82+E89+E96+E103+E110+E117+E124+E131</f>
        <v>0</v>
      </c>
      <c r="F133" s="16" t="str">
        <f>F12+F19+F26+F33+F40+F47+F54+F61+F68+F75+F82+F89+F96+F103+F110+F117+F124+F131</f>
        <v>0</v>
      </c>
      <c r="G133" s="16" t="str">
        <f>G12+G19+G26+G33+G40+G47+G54+G61+G68+G75+G82+G89+G96+G103+G110+G117+G124+G131</f>
        <v>0</v>
      </c>
      <c r="H133" s="16" t="str">
        <f>H12+H19+H26+H33+H40+H47+H54+H61+H68+H75+H82+H89+H96+H103+H110+H117+H124+H131</f>
        <v>0</v>
      </c>
      <c r="I133" s="16" t="str">
        <f>I12+I19+I26+I33+I40+I47+I54+I61+I68+I75+I82+I89+I96+I103+I110+I117+I124+I131</f>
        <v>0</v>
      </c>
      <c r="J133" s="16" t="str">
        <f>J12+J19+J26+J33+J40+J47+J54+J61+J68+J75+J82+J89+J96+J103+J110+J117+J124+J131</f>
        <v>0</v>
      </c>
      <c r="K133" s="35" t="str">
        <f>K12+K19+K26+K33+K40+K47+K54+K61+K68+K75+K82+K89+K96+K103+K110+K117+K124+K131</f>
        <v>0</v>
      </c>
      <c r="L133" s="13"/>
      <c r="M133" s="27" t="str">
        <f>M12+M19+M26+M33+M40+M47+M54+M61+M68+M75+M82+M89+M96+M103+M110+M117+M124+M131</f>
        <v>0</v>
      </c>
      <c r="N133" s="16" t="str">
        <f>N12+N19+N26+N33+N40+N47+N54+N61+N68+N75+N82+N89+N96+N103+N110+N117+N124+N131</f>
        <v>0</v>
      </c>
      <c r="O133" s="16" t="str">
        <f>O12+O19+O26+O33+O40+O47+O54+O61+O68+O75+O82+O89+O96+O103+O110+O117+O124+O131</f>
        <v>0</v>
      </c>
      <c r="P133" s="16" t="str">
        <f>P12+P19+P26+P33+P40+P47+P54+P61+P68+P75+P82+P89+P96+P103+P110+P117+P124+P131</f>
        <v>0</v>
      </c>
      <c r="Q133" s="16" t="str">
        <f>Q12+Q19+Q26+Q33+Q40+Q47+Q54+Q61+Q68+Q75+Q82+Q89+Q96+Q103+Q110+Q117+Q124+Q131</f>
        <v>0</v>
      </c>
      <c r="R133" s="16" t="str">
        <f>R12+R19+R26+R33+R40+R47+R54+R61+R68+R75+R82+R89+R96+R103+R110+R117+R124+R131</f>
        <v>0</v>
      </c>
      <c r="S133" s="16" t="str">
        <f>S12+S19+S26+S33+S40+S47+S54+S61+S68+S75+S82+S89+S96+S103+S110+S117+S124+S131</f>
        <v>0</v>
      </c>
      <c r="T133" s="16" t="str">
        <f>T12+T19+T26+T33+T40+T47+T54+T61+T68+T75+T82+T89+T96+T103+T110+T117+T124+T131</f>
        <v>0</v>
      </c>
      <c r="U133" s="16" t="str">
        <f>U12+U19+U26+U33+U40+U47+U54+U61+U68+U75+U82+U89+U96+U103+U110+U117+U124+U131</f>
        <v>0</v>
      </c>
      <c r="V133" s="16" t="str">
        <f>V12+V19+V26+V33+V40+V47+V54+V61+V68+V75+V82+V89+V96+V103+V110+V117+V124+V131</f>
        <v>0</v>
      </c>
      <c r="W133" s="35" t="str">
        <f>W12+W19+W26+W33+W40+W47+W54+W61+W68+W75+W82+W89+W96+W103+W110+W117+W124+W131</f>
        <v>0</v>
      </c>
    </row>
    <row r="134" spans="1:23">
      <c r="A134" s="18"/>
      <c r="B134" s="12"/>
      <c r="C134" s="24"/>
      <c r="D134" s="12"/>
      <c r="E134" s="12"/>
      <c r="F134" s="12"/>
      <c r="G134" s="12"/>
      <c r="H134" s="12"/>
      <c r="I134" s="12"/>
      <c r="J134" s="12"/>
      <c r="K134" s="32"/>
      <c r="L134" s="12"/>
      <c r="M134" s="24"/>
      <c r="N134" s="12"/>
      <c r="O134" s="12"/>
      <c r="P134" s="12"/>
      <c r="Q134" s="12"/>
      <c r="R134" s="12"/>
      <c r="S134" s="12"/>
      <c r="T134" s="12"/>
      <c r="U134" s="12"/>
      <c r="V134" s="12"/>
      <c r="W134" s="32"/>
    </row>
    <row r="135" spans="1:23">
      <c r="A135" s="19" t="s">
        <v>63</v>
      </c>
      <c r="B135" s="12"/>
      <c r="C135" s="24"/>
      <c r="D135" s="12"/>
      <c r="E135" s="12"/>
      <c r="F135" s="12"/>
      <c r="G135" s="12"/>
      <c r="H135" s="12"/>
      <c r="I135" s="12"/>
      <c r="J135" s="12"/>
      <c r="K135" s="32"/>
      <c r="L135" s="12"/>
      <c r="M135" s="24"/>
      <c r="N135" s="12"/>
      <c r="O135" s="12"/>
      <c r="P135" s="12"/>
      <c r="Q135" s="12"/>
      <c r="R135" s="12"/>
      <c r="S135" s="12"/>
      <c r="T135" s="12"/>
      <c r="U135" s="12"/>
      <c r="V135" s="12"/>
      <c r="W135" s="32"/>
    </row>
    <row r="136" spans="1:23">
      <c r="A136" s="20" t="s">
        <v>40</v>
      </c>
      <c r="B136" s="12"/>
      <c r="C136" s="25"/>
      <c r="D136" s="14"/>
      <c r="E136" s="14"/>
      <c r="F136" s="14"/>
      <c r="G136" s="14"/>
      <c r="H136" s="14"/>
      <c r="I136" s="14"/>
      <c r="J136" s="14"/>
      <c r="K136" s="33"/>
      <c r="L136" s="12"/>
      <c r="M136" s="25"/>
      <c r="N136" s="14"/>
      <c r="O136" s="14"/>
      <c r="P136" s="14"/>
      <c r="Q136" s="14"/>
      <c r="R136" s="14"/>
      <c r="S136" s="14"/>
      <c r="T136" s="14"/>
      <c r="U136" s="14"/>
      <c r="V136" s="14"/>
      <c r="W136" s="33"/>
    </row>
    <row r="137" spans="1:23">
      <c r="A137" s="20" t="s">
        <v>41</v>
      </c>
      <c r="B137" s="12"/>
      <c r="C137" s="25"/>
      <c r="D137" s="14"/>
      <c r="E137" s="14"/>
      <c r="F137" s="14"/>
      <c r="G137" s="14"/>
      <c r="H137" s="14"/>
      <c r="I137" s="14"/>
      <c r="J137" s="14"/>
      <c r="K137" s="33"/>
      <c r="L137" s="12"/>
      <c r="M137" s="25"/>
      <c r="N137" s="14"/>
      <c r="O137" s="14"/>
      <c r="P137" s="14"/>
      <c r="Q137" s="14"/>
      <c r="R137" s="14"/>
      <c r="S137" s="14"/>
      <c r="T137" s="14"/>
      <c r="U137" s="14"/>
      <c r="V137" s="14"/>
      <c r="W137" s="33"/>
    </row>
    <row r="138" spans="1:23">
      <c r="A138" s="20" t="s">
        <v>42</v>
      </c>
      <c r="B138" s="12"/>
      <c r="C138" s="25"/>
      <c r="D138" s="14"/>
      <c r="E138" s="14"/>
      <c r="F138" s="14"/>
      <c r="G138" s="14"/>
      <c r="H138" s="14"/>
      <c r="I138" s="14"/>
      <c r="J138" s="14"/>
      <c r="K138" s="33"/>
      <c r="L138" s="12"/>
      <c r="M138" s="25"/>
      <c r="N138" s="14"/>
      <c r="O138" s="14"/>
      <c r="P138" s="14"/>
      <c r="Q138" s="14"/>
      <c r="R138" s="14"/>
      <c r="S138" s="14"/>
      <c r="T138" s="14"/>
      <c r="U138" s="14"/>
      <c r="V138" s="14"/>
      <c r="W138" s="33"/>
    </row>
    <row r="139" spans="1:23">
      <c r="A139" s="20" t="s">
        <v>43</v>
      </c>
      <c r="B139" s="12"/>
      <c r="C139" s="25"/>
      <c r="D139" s="14"/>
      <c r="E139" s="14"/>
      <c r="F139" s="14"/>
      <c r="G139" s="14"/>
      <c r="H139" s="14"/>
      <c r="I139" s="14"/>
      <c r="J139" s="14"/>
      <c r="K139" s="33"/>
      <c r="L139" s="12"/>
      <c r="M139" s="25"/>
      <c r="N139" s="14"/>
      <c r="O139" s="14"/>
      <c r="P139" s="14"/>
      <c r="Q139" s="14"/>
      <c r="R139" s="14"/>
      <c r="S139" s="14"/>
      <c r="T139" s="14"/>
      <c r="U139" s="14"/>
      <c r="V139" s="14"/>
      <c r="W139" s="33"/>
    </row>
    <row r="140" spans="1:23">
      <c r="A140" s="19" t="s">
        <v>44</v>
      </c>
      <c r="B140" s="12"/>
      <c r="C140" s="26" t="str">
        <f>SUM(C136:C139)</f>
        <v>0</v>
      </c>
      <c r="D140" s="15" t="str">
        <f>SUM(D136:D139)</f>
        <v>0</v>
      </c>
      <c r="E140" s="15" t="str">
        <f>SUM(E136:E139)</f>
        <v>0</v>
      </c>
      <c r="F140" s="15" t="str">
        <f>SUM(F136:F139)</f>
        <v>0</v>
      </c>
      <c r="G140" s="15" t="str">
        <f>SUM(G136:G139)</f>
        <v>0</v>
      </c>
      <c r="H140" s="15" t="str">
        <f>SUM(H136:H139)</f>
        <v>0</v>
      </c>
      <c r="I140" s="15" t="str">
        <f>SUM(I136:I139)</f>
        <v>0</v>
      </c>
      <c r="J140" s="15" t="str">
        <f>SUM(J136:J139)</f>
        <v>0</v>
      </c>
      <c r="K140" s="34" t="str">
        <f>SUM(K136:K139)</f>
        <v>0</v>
      </c>
      <c r="L140" s="12"/>
      <c r="M140" s="26" t="str">
        <f>SUM(M136:M139)</f>
        <v>0</v>
      </c>
      <c r="N140" s="15" t="str">
        <f>SUM(N136:N139)</f>
        <v>0</v>
      </c>
      <c r="O140" s="15" t="str">
        <f>SUM(O136:O139)</f>
        <v>0</v>
      </c>
      <c r="P140" s="15" t="str">
        <f>SUM(P136:P139)</f>
        <v>0</v>
      </c>
      <c r="Q140" s="15" t="str">
        <f>SUM(Q136:Q139)</f>
        <v>0</v>
      </c>
      <c r="R140" s="15" t="str">
        <f>SUM(R136:R139)</f>
        <v>0</v>
      </c>
      <c r="S140" s="15" t="str">
        <f>SUM(S136:S139)</f>
        <v>0</v>
      </c>
      <c r="T140" s="15" t="str">
        <f>SUM(T136:T139)</f>
        <v>0</v>
      </c>
      <c r="U140" s="15" t="str">
        <f>SUM(U136:U139)</f>
        <v>0</v>
      </c>
      <c r="V140" s="15" t="str">
        <f>SUM(V136:V139)</f>
        <v>0</v>
      </c>
      <c r="W140" s="34" t="str">
        <f>SUM(W136:W139)</f>
        <v>0</v>
      </c>
    </row>
    <row r="141" spans="1:23">
      <c r="A141" s="18"/>
      <c r="B141" s="12"/>
      <c r="C141" s="24"/>
      <c r="D141" s="12"/>
      <c r="E141" s="12"/>
      <c r="F141" s="12"/>
      <c r="G141" s="12"/>
      <c r="H141" s="12"/>
      <c r="I141" s="12"/>
      <c r="J141" s="12"/>
      <c r="K141" s="32"/>
      <c r="L141" s="12"/>
      <c r="M141" s="24"/>
      <c r="N141" s="12"/>
      <c r="O141" s="12"/>
      <c r="P141" s="12"/>
      <c r="Q141" s="12"/>
      <c r="R141" s="12"/>
      <c r="S141" s="12"/>
      <c r="T141" s="12"/>
      <c r="U141" s="12"/>
      <c r="V141" s="12"/>
      <c r="W141" s="32"/>
    </row>
    <row r="142" spans="1:23">
      <c r="A142" s="19" t="s">
        <v>64</v>
      </c>
      <c r="B142" s="12"/>
      <c r="C142" s="24"/>
      <c r="D142" s="12"/>
      <c r="E142" s="12"/>
      <c r="F142" s="12"/>
      <c r="G142" s="12"/>
      <c r="H142" s="12"/>
      <c r="I142" s="12"/>
      <c r="J142" s="12"/>
      <c r="K142" s="32"/>
      <c r="L142" s="12"/>
      <c r="M142" s="24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20" t="s">
        <v>40</v>
      </c>
      <c r="B143" s="12"/>
      <c r="C143" s="25"/>
      <c r="D143" s="14"/>
      <c r="E143" s="14"/>
      <c r="F143" s="14"/>
      <c r="G143" s="14"/>
      <c r="H143" s="14"/>
      <c r="I143" s="14"/>
      <c r="J143" s="14"/>
      <c r="K143" s="33"/>
      <c r="L143" s="12"/>
      <c r="M143" s="25"/>
      <c r="N143" s="14"/>
      <c r="O143" s="14"/>
      <c r="P143" s="14"/>
      <c r="Q143" s="14"/>
      <c r="R143" s="14"/>
      <c r="S143" s="14"/>
      <c r="T143" s="14"/>
      <c r="U143" s="14"/>
      <c r="V143" s="14"/>
      <c r="W143" s="33"/>
    </row>
    <row r="144" spans="1:23">
      <c r="A144" s="20" t="s">
        <v>41</v>
      </c>
      <c r="B144" s="12"/>
      <c r="C144" s="25"/>
      <c r="D144" s="14"/>
      <c r="E144" s="14"/>
      <c r="F144" s="14"/>
      <c r="G144" s="14"/>
      <c r="H144" s="14"/>
      <c r="I144" s="14"/>
      <c r="J144" s="14"/>
      <c r="K144" s="33"/>
      <c r="L144" s="12"/>
      <c r="M144" s="25"/>
      <c r="N144" s="14"/>
      <c r="O144" s="14"/>
      <c r="P144" s="14"/>
      <c r="Q144" s="14"/>
      <c r="R144" s="14"/>
      <c r="S144" s="14"/>
      <c r="T144" s="14"/>
      <c r="U144" s="14"/>
      <c r="V144" s="14"/>
      <c r="W144" s="33"/>
    </row>
    <row r="145" spans="1:23">
      <c r="A145" s="20" t="s">
        <v>42</v>
      </c>
      <c r="B145" s="12"/>
      <c r="C145" s="25"/>
      <c r="D145" s="14"/>
      <c r="E145" s="14"/>
      <c r="F145" s="14"/>
      <c r="G145" s="14"/>
      <c r="H145" s="14"/>
      <c r="I145" s="14"/>
      <c r="J145" s="14"/>
      <c r="K145" s="33"/>
      <c r="L145" s="12"/>
      <c r="M145" s="25"/>
      <c r="N145" s="14"/>
      <c r="O145" s="14"/>
      <c r="P145" s="14"/>
      <c r="Q145" s="14"/>
      <c r="R145" s="14"/>
      <c r="S145" s="14"/>
      <c r="T145" s="14"/>
      <c r="U145" s="14"/>
      <c r="V145" s="14"/>
      <c r="W145" s="33"/>
    </row>
    <row r="146" spans="1:23">
      <c r="A146" s="20" t="s">
        <v>43</v>
      </c>
      <c r="B146" s="12"/>
      <c r="C146" s="25"/>
      <c r="D146" s="14"/>
      <c r="E146" s="14"/>
      <c r="F146" s="14"/>
      <c r="G146" s="14"/>
      <c r="H146" s="14"/>
      <c r="I146" s="14"/>
      <c r="J146" s="14"/>
      <c r="K146" s="33"/>
      <c r="L146" s="12"/>
      <c r="M146" s="25"/>
      <c r="N146" s="14"/>
      <c r="O146" s="14"/>
      <c r="P146" s="14"/>
      <c r="Q146" s="14"/>
      <c r="R146" s="14"/>
      <c r="S146" s="14"/>
      <c r="T146" s="14"/>
      <c r="U146" s="14"/>
      <c r="V146" s="14"/>
      <c r="W146" s="33"/>
    </row>
    <row r="147" spans="1:23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15" t="str">
        <f>SUM(I143:I146)</f>
        <v>0</v>
      </c>
      <c r="J147" s="15" t="str">
        <f>SUM(J143:J146)</f>
        <v>0</v>
      </c>
      <c r="K147" s="34" t="str">
        <f>SUM(K143:K146)</f>
        <v>0</v>
      </c>
      <c r="L147" s="12"/>
      <c r="M147" s="26" t="str">
        <f>SUM(M143:M146)</f>
        <v>0</v>
      </c>
      <c r="N147" s="15" t="str">
        <f>SUM(N143:N146)</f>
        <v>0</v>
      </c>
      <c r="O147" s="15" t="str">
        <f>SUM(O143:O146)</f>
        <v>0</v>
      </c>
      <c r="P147" s="15" t="str">
        <f>SUM(P143:P146)</f>
        <v>0</v>
      </c>
      <c r="Q147" s="15" t="str">
        <f>SUM(Q143:Q146)</f>
        <v>0</v>
      </c>
      <c r="R147" s="15" t="str">
        <f>SUM(R143:R146)</f>
        <v>0</v>
      </c>
      <c r="S147" s="15" t="str">
        <f>SUM(S143:S146)</f>
        <v>0</v>
      </c>
      <c r="T147" s="15" t="str">
        <f>SUM(T143:T146)</f>
        <v>0</v>
      </c>
      <c r="U147" s="15" t="str">
        <f>SUM(U143:U146)</f>
        <v>0</v>
      </c>
      <c r="V147" s="15" t="str">
        <f>SUM(V143:V146)</f>
        <v>0</v>
      </c>
      <c r="W147" s="34" t="str">
        <f>SUM(W143:W146)</f>
        <v>0</v>
      </c>
    </row>
    <row r="148" spans="1:23">
      <c r="A148" s="18"/>
      <c r="B148" s="12"/>
      <c r="C148" s="24"/>
      <c r="D148" s="12"/>
      <c r="E148" s="12"/>
      <c r="F148" s="12"/>
      <c r="G148" s="12"/>
      <c r="H148" s="12"/>
      <c r="I148" s="12"/>
      <c r="J148" s="12"/>
      <c r="K148" s="32"/>
      <c r="L148" s="12"/>
      <c r="M148" s="24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19" t="s">
        <v>65</v>
      </c>
      <c r="B149" s="12"/>
      <c r="C149" s="24"/>
      <c r="D149" s="12"/>
      <c r="E149" s="12"/>
      <c r="F149" s="12"/>
      <c r="G149" s="12"/>
      <c r="H149" s="12"/>
      <c r="I149" s="12"/>
      <c r="J149" s="12"/>
      <c r="K149" s="32"/>
      <c r="L149" s="12"/>
      <c r="M149" s="24"/>
      <c r="N149" s="12"/>
      <c r="O149" s="12"/>
      <c r="P149" s="12"/>
      <c r="Q149" s="12"/>
      <c r="R149" s="12"/>
      <c r="S149" s="12"/>
      <c r="T149" s="12"/>
      <c r="U149" s="12"/>
      <c r="V149" s="12"/>
      <c r="W149" s="32"/>
    </row>
    <row r="150" spans="1:23">
      <c r="A150" s="20" t="s">
        <v>40</v>
      </c>
      <c r="B150" s="12"/>
      <c r="C150" s="25"/>
      <c r="D150" s="14"/>
      <c r="E150" s="14"/>
      <c r="F150" s="14"/>
      <c r="G150" s="14"/>
      <c r="H150" s="14"/>
      <c r="I150" s="14"/>
      <c r="J150" s="14"/>
      <c r="K150" s="33"/>
      <c r="L150" s="12"/>
      <c r="M150" s="25"/>
      <c r="N150" s="14"/>
      <c r="O150" s="14"/>
      <c r="P150" s="14"/>
      <c r="Q150" s="14"/>
      <c r="R150" s="14"/>
      <c r="S150" s="14"/>
      <c r="T150" s="14"/>
      <c r="U150" s="14"/>
      <c r="V150" s="14"/>
      <c r="W150" s="33"/>
    </row>
    <row r="151" spans="1:23">
      <c r="A151" s="20" t="s">
        <v>41</v>
      </c>
      <c r="B151" s="12"/>
      <c r="C151" s="25"/>
      <c r="D151" s="14"/>
      <c r="E151" s="14"/>
      <c r="F151" s="14"/>
      <c r="G151" s="14"/>
      <c r="H151" s="14"/>
      <c r="I151" s="14"/>
      <c r="J151" s="14"/>
      <c r="K151" s="33"/>
      <c r="L151" s="12"/>
      <c r="M151" s="25"/>
      <c r="N151" s="14"/>
      <c r="O151" s="14"/>
      <c r="P151" s="14"/>
      <c r="Q151" s="14"/>
      <c r="R151" s="14"/>
      <c r="S151" s="14"/>
      <c r="T151" s="14"/>
      <c r="U151" s="14"/>
      <c r="V151" s="14"/>
      <c r="W151" s="33"/>
    </row>
    <row r="152" spans="1:23">
      <c r="A152" s="20" t="s">
        <v>42</v>
      </c>
      <c r="B152" s="12"/>
      <c r="C152" s="25"/>
      <c r="D152" s="14"/>
      <c r="E152" s="14"/>
      <c r="F152" s="14"/>
      <c r="G152" s="14"/>
      <c r="H152" s="14"/>
      <c r="I152" s="14"/>
      <c r="J152" s="14"/>
      <c r="K152" s="33"/>
      <c r="L152" s="12"/>
      <c r="M152" s="25"/>
      <c r="N152" s="14"/>
      <c r="O152" s="14"/>
      <c r="P152" s="14"/>
      <c r="Q152" s="14"/>
      <c r="R152" s="14"/>
      <c r="S152" s="14"/>
      <c r="T152" s="14"/>
      <c r="U152" s="14"/>
      <c r="V152" s="14"/>
      <c r="W152" s="33"/>
    </row>
    <row r="153" spans="1:23">
      <c r="A153" s="20" t="s">
        <v>43</v>
      </c>
      <c r="B153" s="12"/>
      <c r="C153" s="25"/>
      <c r="D153" s="14"/>
      <c r="E153" s="14"/>
      <c r="F153" s="14"/>
      <c r="G153" s="14"/>
      <c r="H153" s="14"/>
      <c r="I153" s="14"/>
      <c r="J153" s="14"/>
      <c r="K153" s="33"/>
      <c r="L153" s="12"/>
      <c r="M153" s="25"/>
      <c r="N153" s="14"/>
      <c r="O153" s="14"/>
      <c r="P153" s="14"/>
      <c r="Q153" s="14"/>
      <c r="R153" s="14"/>
      <c r="S153" s="14"/>
      <c r="T153" s="14"/>
      <c r="U153" s="14"/>
      <c r="V153" s="14"/>
      <c r="W153" s="33"/>
    </row>
    <row r="154" spans="1:23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15" t="str">
        <f>SUM(I150:I153)</f>
        <v>0</v>
      </c>
      <c r="J154" s="15" t="str">
        <f>SUM(J150:J153)</f>
        <v>0</v>
      </c>
      <c r="K154" s="34" t="str">
        <f>SUM(K150:K153)</f>
        <v>0</v>
      </c>
      <c r="L154" s="12"/>
      <c r="M154" s="26" t="str">
        <f>SUM(M150:M153)</f>
        <v>0</v>
      </c>
      <c r="N154" s="15" t="str">
        <f>SUM(N150:N153)</f>
        <v>0</v>
      </c>
      <c r="O154" s="15" t="str">
        <f>SUM(O150:O153)</f>
        <v>0</v>
      </c>
      <c r="P154" s="15" t="str">
        <f>SUM(P150:P153)</f>
        <v>0</v>
      </c>
      <c r="Q154" s="15" t="str">
        <f>SUM(Q150:Q153)</f>
        <v>0</v>
      </c>
      <c r="R154" s="15" t="str">
        <f>SUM(R150:R153)</f>
        <v>0</v>
      </c>
      <c r="S154" s="15" t="str">
        <f>SUM(S150:S153)</f>
        <v>0</v>
      </c>
      <c r="T154" s="15" t="str">
        <f>SUM(T150:T153)</f>
        <v>0</v>
      </c>
      <c r="U154" s="15" t="str">
        <f>SUM(U150:U153)</f>
        <v>0</v>
      </c>
      <c r="V154" s="15" t="str">
        <f>SUM(V150:V153)</f>
        <v>0</v>
      </c>
      <c r="W154" s="34" t="str">
        <f>SUM(W150:W153)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19" t="s">
        <v>66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40</v>
      </c>
      <c r="B157" s="12"/>
      <c r="C157" s="25"/>
      <c r="D157" s="14"/>
      <c r="E157" s="14"/>
      <c r="F157" s="14"/>
      <c r="G157" s="14"/>
      <c r="H157" s="14"/>
      <c r="I157" s="14"/>
      <c r="J157" s="14"/>
      <c r="K157" s="33"/>
      <c r="L157" s="12"/>
      <c r="M157" s="25"/>
      <c r="N157" s="14"/>
      <c r="O157" s="14"/>
      <c r="P157" s="14"/>
      <c r="Q157" s="14"/>
      <c r="R157" s="14"/>
      <c r="S157" s="14"/>
      <c r="T157" s="14"/>
      <c r="U157" s="14"/>
      <c r="V157" s="14"/>
      <c r="W157" s="33"/>
    </row>
    <row r="158" spans="1:23">
      <c r="A158" s="20" t="s">
        <v>41</v>
      </c>
      <c r="B158" s="12"/>
      <c r="C158" s="25"/>
      <c r="D158" s="14"/>
      <c r="E158" s="14"/>
      <c r="F158" s="14"/>
      <c r="G158" s="14"/>
      <c r="H158" s="14"/>
      <c r="I158" s="14"/>
      <c r="J158" s="14"/>
      <c r="K158" s="33"/>
      <c r="L158" s="12"/>
      <c r="M158" s="25"/>
      <c r="N158" s="14"/>
      <c r="O158" s="14"/>
      <c r="P158" s="14"/>
      <c r="Q158" s="14"/>
      <c r="R158" s="14"/>
      <c r="S158" s="14"/>
      <c r="T158" s="14"/>
      <c r="U158" s="14"/>
      <c r="V158" s="14"/>
      <c r="W158" s="33"/>
    </row>
    <row r="159" spans="1:23">
      <c r="A159" s="20" t="s">
        <v>42</v>
      </c>
      <c r="B159" s="12"/>
      <c r="C159" s="25"/>
      <c r="D159" s="14"/>
      <c r="E159" s="14"/>
      <c r="F159" s="14"/>
      <c r="G159" s="14"/>
      <c r="H159" s="14"/>
      <c r="I159" s="14"/>
      <c r="J159" s="14"/>
      <c r="K159" s="33"/>
      <c r="L159" s="12"/>
      <c r="M159" s="25"/>
      <c r="N159" s="14"/>
      <c r="O159" s="14"/>
      <c r="P159" s="14"/>
      <c r="Q159" s="14"/>
      <c r="R159" s="14"/>
      <c r="S159" s="14"/>
      <c r="T159" s="14"/>
      <c r="U159" s="14"/>
      <c r="V159" s="14"/>
      <c r="W159" s="33"/>
    </row>
    <row r="160" spans="1:23">
      <c r="A160" s="20" t="s">
        <v>43</v>
      </c>
      <c r="B160" s="12"/>
      <c r="C160" s="25"/>
      <c r="D160" s="14"/>
      <c r="E160" s="14"/>
      <c r="F160" s="14"/>
      <c r="G160" s="14"/>
      <c r="H160" s="14"/>
      <c r="I160" s="14"/>
      <c r="J160" s="14"/>
      <c r="K160" s="33"/>
      <c r="L160" s="12"/>
      <c r="M160" s="25"/>
      <c r="N160" s="14"/>
      <c r="O160" s="14"/>
      <c r="P160" s="14"/>
      <c r="Q160" s="14"/>
      <c r="R160" s="14"/>
      <c r="S160" s="14"/>
      <c r="T160" s="14"/>
      <c r="U160" s="14"/>
      <c r="V160" s="14"/>
      <c r="W160" s="33"/>
    </row>
    <row r="161" spans="1:2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15" t="str">
        <f>SUM(I157:I160)</f>
        <v>0</v>
      </c>
      <c r="J161" s="15" t="str">
        <f>SUM(J157:J160)</f>
        <v>0</v>
      </c>
      <c r="K161" s="34" t="str">
        <f>SUM(K157:K160)</f>
        <v>0</v>
      </c>
      <c r="L161" s="12"/>
      <c r="M161" s="26" t="str">
        <f>SUM(M157:M160)</f>
        <v>0</v>
      </c>
      <c r="N161" s="15" t="str">
        <f>SUM(N157:N160)</f>
        <v>0</v>
      </c>
      <c r="O161" s="15" t="str">
        <f>SUM(O157:O160)</f>
        <v>0</v>
      </c>
      <c r="P161" s="15" t="str">
        <f>SUM(P157:P160)</f>
        <v>0</v>
      </c>
      <c r="Q161" s="15" t="str">
        <f>SUM(Q157:Q160)</f>
        <v>0</v>
      </c>
      <c r="R161" s="15" t="str">
        <f>SUM(R157:R160)</f>
        <v>0</v>
      </c>
      <c r="S161" s="15" t="str">
        <f>SUM(S157:S160)</f>
        <v>0</v>
      </c>
      <c r="T161" s="15" t="str">
        <f>SUM(T157:T160)</f>
        <v>0</v>
      </c>
      <c r="U161" s="15" t="str">
        <f>SUM(U157:U160)</f>
        <v>0</v>
      </c>
      <c r="V161" s="15" t="str">
        <f>SUM(V157:V160)</f>
        <v>0</v>
      </c>
      <c r="W161" s="34" t="str">
        <f>SUM(W157:W160)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67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/>
      <c r="D164" s="14"/>
      <c r="E164" s="14"/>
      <c r="F164" s="14"/>
      <c r="G164" s="14"/>
      <c r="H164" s="14"/>
      <c r="I164" s="14"/>
      <c r="J164" s="14"/>
      <c r="K164" s="33"/>
      <c r="L164" s="12"/>
      <c r="M164" s="25"/>
      <c r="N164" s="14"/>
      <c r="O164" s="14"/>
      <c r="P164" s="14"/>
      <c r="Q164" s="14"/>
      <c r="R164" s="14"/>
      <c r="S164" s="14"/>
      <c r="T164" s="14"/>
      <c r="U164" s="14"/>
      <c r="V164" s="14"/>
      <c r="W164" s="33"/>
    </row>
    <row r="165" spans="1:23">
      <c r="A165" s="20" t="s">
        <v>41</v>
      </c>
      <c r="B165" s="12"/>
      <c r="C165" s="25"/>
      <c r="D165" s="14"/>
      <c r="E165" s="14"/>
      <c r="F165" s="14"/>
      <c r="G165" s="14"/>
      <c r="H165" s="14"/>
      <c r="I165" s="14"/>
      <c r="J165" s="14"/>
      <c r="K165" s="33"/>
      <c r="L165" s="12"/>
      <c r="M165" s="25"/>
      <c r="N165" s="14"/>
      <c r="O165" s="14"/>
      <c r="P165" s="14"/>
      <c r="Q165" s="14"/>
      <c r="R165" s="14"/>
      <c r="S165" s="14"/>
      <c r="T165" s="14"/>
      <c r="U165" s="14"/>
      <c r="V165" s="14"/>
      <c r="W165" s="33"/>
    </row>
    <row r="166" spans="1:23">
      <c r="A166" s="20" t="s">
        <v>42</v>
      </c>
      <c r="B166" s="12"/>
      <c r="C166" s="25"/>
      <c r="D166" s="14"/>
      <c r="E166" s="14"/>
      <c r="F166" s="14"/>
      <c r="G166" s="14"/>
      <c r="H166" s="14"/>
      <c r="I166" s="14"/>
      <c r="J166" s="14"/>
      <c r="K166" s="33"/>
      <c r="L166" s="12"/>
      <c r="M166" s="25"/>
      <c r="N166" s="14"/>
      <c r="O166" s="14"/>
      <c r="P166" s="14"/>
      <c r="Q166" s="14"/>
      <c r="R166" s="14"/>
      <c r="S166" s="14"/>
      <c r="T166" s="14"/>
      <c r="U166" s="14"/>
      <c r="V166" s="14"/>
      <c r="W166" s="33"/>
    </row>
    <row r="167" spans="1:23">
      <c r="A167" s="20" t="s">
        <v>43</v>
      </c>
      <c r="B167" s="12"/>
      <c r="C167" s="25"/>
      <c r="D167" s="14"/>
      <c r="E167" s="14"/>
      <c r="F167" s="14"/>
      <c r="G167" s="14"/>
      <c r="H167" s="14"/>
      <c r="I167" s="14"/>
      <c r="J167" s="14"/>
      <c r="K167" s="33"/>
      <c r="L167" s="12"/>
      <c r="M167" s="25"/>
      <c r="N167" s="14"/>
      <c r="O167" s="14"/>
      <c r="P167" s="14"/>
      <c r="Q167" s="14"/>
      <c r="R167" s="14"/>
      <c r="S167" s="14"/>
      <c r="T167" s="14"/>
      <c r="U167" s="14"/>
      <c r="V167" s="14"/>
      <c r="W167" s="33"/>
    </row>
    <row r="168" spans="1:2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15" t="str">
        <f>SUM(J164:J167)</f>
        <v>0</v>
      </c>
      <c r="K168" s="34" t="str">
        <f>SUM(K164:K167)</f>
        <v>0</v>
      </c>
      <c r="L168" s="12"/>
      <c r="M168" s="26" t="str">
        <f>SUM(M164:M167)</f>
        <v>0</v>
      </c>
      <c r="N168" s="15" t="str">
        <f>SUM(N164:N167)</f>
        <v>0</v>
      </c>
      <c r="O168" s="15" t="str">
        <f>SUM(O164:O167)</f>
        <v>0</v>
      </c>
      <c r="P168" s="15" t="str">
        <f>SUM(P164:P167)</f>
        <v>0</v>
      </c>
      <c r="Q168" s="15" t="str">
        <f>SUM(Q164:Q167)</f>
        <v>0</v>
      </c>
      <c r="R168" s="15" t="str">
        <f>SUM(R164:R167)</f>
        <v>0</v>
      </c>
      <c r="S168" s="15" t="str">
        <f>SUM(S164:S167)</f>
        <v>0</v>
      </c>
      <c r="T168" s="15" t="str">
        <f>SUM(T164:T167)</f>
        <v>0</v>
      </c>
      <c r="U168" s="15" t="str">
        <f>SUM(U164:U167)</f>
        <v>0</v>
      </c>
      <c r="V168" s="15" t="str">
        <f>SUM(V164:V167)</f>
        <v>0</v>
      </c>
      <c r="W168" s="34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19" t="s">
        <v>68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40</v>
      </c>
      <c r="B171" s="12"/>
      <c r="C171" s="25"/>
      <c r="D171" s="14"/>
      <c r="E171" s="14"/>
      <c r="F171" s="14"/>
      <c r="G171" s="14"/>
      <c r="H171" s="14"/>
      <c r="I171" s="14"/>
      <c r="J171" s="14"/>
      <c r="K171" s="33"/>
      <c r="L171" s="12"/>
      <c r="M171" s="25"/>
      <c r="N171" s="14"/>
      <c r="O171" s="14"/>
      <c r="P171" s="14"/>
      <c r="Q171" s="14"/>
      <c r="R171" s="14"/>
      <c r="S171" s="14"/>
      <c r="T171" s="14"/>
      <c r="U171" s="14"/>
      <c r="V171" s="14"/>
      <c r="W171" s="33"/>
    </row>
    <row r="172" spans="1:23">
      <c r="A172" s="20" t="s">
        <v>41</v>
      </c>
      <c r="B172" s="12"/>
      <c r="C172" s="25"/>
      <c r="D172" s="14"/>
      <c r="E172" s="14"/>
      <c r="F172" s="14"/>
      <c r="G172" s="14"/>
      <c r="H172" s="14"/>
      <c r="I172" s="14"/>
      <c r="J172" s="14"/>
      <c r="K172" s="33"/>
      <c r="L172" s="12"/>
      <c r="M172" s="25"/>
      <c r="N172" s="14"/>
      <c r="O172" s="14"/>
      <c r="P172" s="14"/>
      <c r="Q172" s="14"/>
      <c r="R172" s="14"/>
      <c r="S172" s="14"/>
      <c r="T172" s="14"/>
      <c r="U172" s="14"/>
      <c r="V172" s="14"/>
      <c r="W172" s="33"/>
    </row>
    <row r="173" spans="1:23">
      <c r="A173" s="20" t="s">
        <v>42</v>
      </c>
      <c r="B173" s="12"/>
      <c r="C173" s="25"/>
      <c r="D173" s="14"/>
      <c r="E173" s="14"/>
      <c r="F173" s="14"/>
      <c r="G173" s="14"/>
      <c r="H173" s="14"/>
      <c r="I173" s="14"/>
      <c r="J173" s="14"/>
      <c r="K173" s="33"/>
      <c r="L173" s="12"/>
      <c r="M173" s="25"/>
      <c r="N173" s="14"/>
      <c r="O173" s="14"/>
      <c r="P173" s="14"/>
      <c r="Q173" s="14"/>
      <c r="R173" s="14"/>
      <c r="S173" s="14"/>
      <c r="T173" s="14"/>
      <c r="U173" s="14"/>
      <c r="V173" s="14"/>
      <c r="W173" s="33"/>
    </row>
    <row r="174" spans="1:23">
      <c r="A174" s="20" t="s">
        <v>43</v>
      </c>
      <c r="B174" s="12"/>
      <c r="C174" s="25"/>
      <c r="D174" s="14"/>
      <c r="E174" s="14"/>
      <c r="F174" s="14"/>
      <c r="G174" s="14"/>
      <c r="H174" s="14"/>
      <c r="I174" s="14"/>
      <c r="J174" s="14"/>
      <c r="K174" s="33"/>
      <c r="L174" s="12"/>
      <c r="M174" s="25"/>
      <c r="N174" s="14"/>
      <c r="O174" s="14"/>
      <c r="P174" s="14"/>
      <c r="Q174" s="14"/>
      <c r="R174" s="14"/>
      <c r="S174" s="14"/>
      <c r="T174" s="14"/>
      <c r="U174" s="14"/>
      <c r="V174" s="14"/>
      <c r="W174" s="33"/>
    </row>
    <row r="175" spans="1:2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15" t="str">
        <f>SUM(J171:J174)</f>
        <v>0</v>
      </c>
      <c r="K175" s="34" t="str">
        <f>SUM(K171:K174)</f>
        <v>0</v>
      </c>
      <c r="L175" s="12"/>
      <c r="M175" s="26" t="str">
        <f>SUM(M171:M174)</f>
        <v>0</v>
      </c>
      <c r="N175" s="15" t="str">
        <f>SUM(N171:N174)</f>
        <v>0</v>
      </c>
      <c r="O175" s="15" t="str">
        <f>SUM(O171:O174)</f>
        <v>0</v>
      </c>
      <c r="P175" s="15" t="str">
        <f>SUM(P171:P174)</f>
        <v>0</v>
      </c>
      <c r="Q175" s="15" t="str">
        <f>SUM(Q171:Q174)</f>
        <v>0</v>
      </c>
      <c r="R175" s="15" t="str">
        <f>SUM(R171:R174)</f>
        <v>0</v>
      </c>
      <c r="S175" s="15" t="str">
        <f>SUM(S171:S174)</f>
        <v>0</v>
      </c>
      <c r="T175" s="15" t="str">
        <f>SUM(T171:T174)</f>
        <v>0</v>
      </c>
      <c r="U175" s="15" t="str">
        <f>SUM(U171:U174)</f>
        <v>0</v>
      </c>
      <c r="V175" s="15" t="str">
        <f>SUM(V171:V174)</f>
        <v>0</v>
      </c>
      <c r="W175" s="34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69</v>
      </c>
      <c r="B177" s="12"/>
      <c r="C177" s="24"/>
      <c r="D177" s="12"/>
      <c r="E177" s="12"/>
      <c r="F177" s="12"/>
      <c r="G177" s="12"/>
      <c r="H177" s="12"/>
      <c r="I177" s="12"/>
      <c r="J177" s="12"/>
      <c r="K177" s="32"/>
      <c r="L177" s="12"/>
      <c r="M177" s="24"/>
      <c r="N177" s="12"/>
      <c r="O177" s="12"/>
      <c r="P177" s="12"/>
      <c r="Q177" s="12"/>
      <c r="R177" s="12"/>
      <c r="S177" s="12"/>
      <c r="T177" s="12"/>
      <c r="U177" s="12"/>
      <c r="V177" s="12"/>
      <c r="W177" s="32"/>
    </row>
    <row r="178" spans="1:23">
      <c r="A178" s="20" t="s">
        <v>40</v>
      </c>
      <c r="B178" s="12"/>
      <c r="C178" s="25"/>
      <c r="D178" s="14"/>
      <c r="E178" s="14"/>
      <c r="F178" s="14"/>
      <c r="G178" s="14"/>
      <c r="H178" s="14"/>
      <c r="I178" s="14"/>
      <c r="J178" s="14"/>
      <c r="K178" s="33"/>
      <c r="L178" s="12"/>
      <c r="M178" s="25"/>
      <c r="N178" s="14"/>
      <c r="O178" s="14"/>
      <c r="P178" s="14"/>
      <c r="Q178" s="14"/>
      <c r="R178" s="14"/>
      <c r="S178" s="14"/>
      <c r="T178" s="14"/>
      <c r="U178" s="14"/>
      <c r="V178" s="14"/>
      <c r="W178" s="33"/>
    </row>
    <row r="179" spans="1:23">
      <c r="A179" s="20" t="s">
        <v>41</v>
      </c>
      <c r="B179" s="12"/>
      <c r="C179" s="25"/>
      <c r="D179" s="14"/>
      <c r="E179" s="14"/>
      <c r="F179" s="14"/>
      <c r="G179" s="14"/>
      <c r="H179" s="14"/>
      <c r="I179" s="14"/>
      <c r="J179" s="14"/>
      <c r="K179" s="33"/>
      <c r="L179" s="12"/>
      <c r="M179" s="25"/>
      <c r="N179" s="14"/>
      <c r="O179" s="14"/>
      <c r="P179" s="14"/>
      <c r="Q179" s="14"/>
      <c r="R179" s="14"/>
      <c r="S179" s="14"/>
      <c r="T179" s="14"/>
      <c r="U179" s="14"/>
      <c r="V179" s="14"/>
      <c r="W179" s="33"/>
    </row>
    <row r="180" spans="1:23">
      <c r="A180" s="20" t="s">
        <v>42</v>
      </c>
      <c r="B180" s="12"/>
      <c r="C180" s="25"/>
      <c r="D180" s="14"/>
      <c r="E180" s="14"/>
      <c r="F180" s="14"/>
      <c r="G180" s="14"/>
      <c r="H180" s="14"/>
      <c r="I180" s="14"/>
      <c r="J180" s="14"/>
      <c r="K180" s="33"/>
      <c r="L180" s="12"/>
      <c r="M180" s="25"/>
      <c r="N180" s="14"/>
      <c r="O180" s="14"/>
      <c r="P180" s="14"/>
      <c r="Q180" s="14"/>
      <c r="R180" s="14"/>
      <c r="S180" s="14"/>
      <c r="T180" s="14"/>
      <c r="U180" s="14"/>
      <c r="V180" s="14"/>
      <c r="W180" s="33"/>
    </row>
    <row r="181" spans="1:23">
      <c r="A181" s="20" t="s">
        <v>43</v>
      </c>
      <c r="B181" s="12"/>
      <c r="C181" s="25"/>
      <c r="D181" s="14"/>
      <c r="E181" s="14"/>
      <c r="F181" s="14"/>
      <c r="G181" s="14"/>
      <c r="H181" s="14"/>
      <c r="I181" s="14"/>
      <c r="J181" s="14"/>
      <c r="K181" s="33"/>
      <c r="L181" s="12"/>
      <c r="M181" s="25"/>
      <c r="N181" s="14"/>
      <c r="O181" s="14"/>
      <c r="P181" s="14"/>
      <c r="Q181" s="14"/>
      <c r="R181" s="14"/>
      <c r="S181" s="14"/>
      <c r="T181" s="14"/>
      <c r="U181" s="14"/>
      <c r="V181" s="14"/>
      <c r="W181" s="33"/>
    </row>
    <row r="182" spans="1:2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15" t="str">
        <f>SUM(J178:J181)</f>
        <v>0</v>
      </c>
      <c r="K182" s="34" t="str">
        <f>SUM(K178:K181)</f>
        <v>0</v>
      </c>
      <c r="L182" s="12"/>
      <c r="M182" s="26" t="str">
        <f>SUM(M178:M181)</f>
        <v>0</v>
      </c>
      <c r="N182" s="15" t="str">
        <f>SUM(N178:N181)</f>
        <v>0</v>
      </c>
      <c r="O182" s="15" t="str">
        <f>SUM(O178:O181)</f>
        <v>0</v>
      </c>
      <c r="P182" s="15" t="str">
        <f>SUM(P178:P181)</f>
        <v>0</v>
      </c>
      <c r="Q182" s="15" t="str">
        <f>SUM(Q178:Q181)</f>
        <v>0</v>
      </c>
      <c r="R182" s="15" t="str">
        <f>SUM(R178:R181)</f>
        <v>0</v>
      </c>
      <c r="S182" s="15" t="str">
        <f>SUM(S178:S181)</f>
        <v>0</v>
      </c>
      <c r="T182" s="15" t="str">
        <f>SUM(T178:T181)</f>
        <v>0</v>
      </c>
      <c r="U182" s="15" t="str">
        <f>SUM(U178:U181)</f>
        <v>0</v>
      </c>
      <c r="V182" s="15" t="str">
        <f>SUM(V178:V181)</f>
        <v>0</v>
      </c>
      <c r="W182" s="34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12"/>
      <c r="K183" s="32"/>
      <c r="L183" s="12"/>
      <c r="M183" s="24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19" t="s">
        <v>70</v>
      </c>
      <c r="B184" s="12"/>
      <c r="C184" s="24"/>
      <c r="D184" s="12"/>
      <c r="E184" s="12"/>
      <c r="F184" s="12"/>
      <c r="G184" s="12"/>
      <c r="H184" s="12"/>
      <c r="I184" s="12"/>
      <c r="J184" s="12"/>
      <c r="K184" s="32"/>
      <c r="L184" s="12"/>
      <c r="M184" s="24"/>
      <c r="N184" s="12"/>
      <c r="O184" s="12"/>
      <c r="P184" s="12"/>
      <c r="Q184" s="12"/>
      <c r="R184" s="12"/>
      <c r="S184" s="12"/>
      <c r="T184" s="12"/>
      <c r="U184" s="12"/>
      <c r="V184" s="12"/>
      <c r="W184" s="32"/>
    </row>
    <row r="185" spans="1:23">
      <c r="A185" s="20" t="s">
        <v>40</v>
      </c>
      <c r="B185" s="12"/>
      <c r="C185" s="25"/>
      <c r="D185" s="14"/>
      <c r="E185" s="14"/>
      <c r="F185" s="14"/>
      <c r="G185" s="14"/>
      <c r="H185" s="14"/>
      <c r="I185" s="14"/>
      <c r="J185" s="14"/>
      <c r="K185" s="33"/>
      <c r="L185" s="12"/>
      <c r="M185" s="25"/>
      <c r="N185" s="14"/>
      <c r="O185" s="14"/>
      <c r="P185" s="14"/>
      <c r="Q185" s="14"/>
      <c r="R185" s="14"/>
      <c r="S185" s="14"/>
      <c r="T185" s="14"/>
      <c r="U185" s="14"/>
      <c r="V185" s="14"/>
      <c r="W185" s="33"/>
    </row>
    <row r="186" spans="1:23">
      <c r="A186" s="20" t="s">
        <v>41</v>
      </c>
      <c r="B186" s="12"/>
      <c r="C186" s="25"/>
      <c r="D186" s="14"/>
      <c r="E186" s="14"/>
      <c r="F186" s="14"/>
      <c r="G186" s="14"/>
      <c r="H186" s="14"/>
      <c r="I186" s="14"/>
      <c r="J186" s="14"/>
      <c r="K186" s="33"/>
      <c r="L186" s="12"/>
      <c r="M186" s="25"/>
      <c r="N186" s="14"/>
      <c r="O186" s="14"/>
      <c r="P186" s="14"/>
      <c r="Q186" s="14"/>
      <c r="R186" s="14"/>
      <c r="S186" s="14"/>
      <c r="T186" s="14"/>
      <c r="U186" s="14"/>
      <c r="V186" s="14"/>
      <c r="W186" s="33"/>
    </row>
    <row r="187" spans="1:23">
      <c r="A187" s="20" t="s">
        <v>42</v>
      </c>
      <c r="B187" s="12"/>
      <c r="C187" s="25"/>
      <c r="D187" s="14"/>
      <c r="E187" s="14"/>
      <c r="F187" s="14"/>
      <c r="G187" s="14"/>
      <c r="H187" s="14"/>
      <c r="I187" s="14"/>
      <c r="J187" s="14"/>
      <c r="K187" s="33"/>
      <c r="L187" s="12"/>
      <c r="M187" s="25"/>
      <c r="N187" s="14"/>
      <c r="O187" s="14"/>
      <c r="P187" s="14"/>
      <c r="Q187" s="14"/>
      <c r="R187" s="14"/>
      <c r="S187" s="14"/>
      <c r="T187" s="14"/>
      <c r="U187" s="14"/>
      <c r="V187" s="14"/>
      <c r="W187" s="33"/>
    </row>
    <row r="188" spans="1:23">
      <c r="A188" s="20" t="s">
        <v>43</v>
      </c>
      <c r="B188" s="12"/>
      <c r="C188" s="25"/>
      <c r="D188" s="14"/>
      <c r="E188" s="14"/>
      <c r="F188" s="14"/>
      <c r="G188" s="14"/>
      <c r="H188" s="14"/>
      <c r="I188" s="14"/>
      <c r="J188" s="14"/>
      <c r="K188" s="33"/>
      <c r="L188" s="12"/>
      <c r="M188" s="25"/>
      <c r="N188" s="14"/>
      <c r="O188" s="14"/>
      <c r="P188" s="14"/>
      <c r="Q188" s="14"/>
      <c r="R188" s="14"/>
      <c r="S188" s="14"/>
      <c r="T188" s="14"/>
      <c r="U188" s="14"/>
      <c r="V188" s="14"/>
      <c r="W188" s="33"/>
    </row>
    <row r="189" spans="1:2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15" t="str">
        <f>SUM(J185:J188)</f>
        <v>0</v>
      </c>
      <c r="K189" s="34" t="str">
        <f>SUM(K185:K188)</f>
        <v>0</v>
      </c>
      <c r="L189" s="12"/>
      <c r="M189" s="26" t="str">
        <f>SUM(M185:M188)</f>
        <v>0</v>
      </c>
      <c r="N189" s="15" t="str">
        <f>SUM(N185:N188)</f>
        <v>0</v>
      </c>
      <c r="O189" s="15" t="str">
        <f>SUM(O185:O188)</f>
        <v>0</v>
      </c>
      <c r="P189" s="15" t="str">
        <f>SUM(P185:P188)</f>
        <v>0</v>
      </c>
      <c r="Q189" s="15" t="str">
        <f>SUM(Q185:Q188)</f>
        <v>0</v>
      </c>
      <c r="R189" s="15" t="str">
        <f>SUM(R185:R188)</f>
        <v>0</v>
      </c>
      <c r="S189" s="15" t="str">
        <f>SUM(S185:S188)</f>
        <v>0</v>
      </c>
      <c r="T189" s="15" t="str">
        <f>SUM(T185:T188)</f>
        <v>0</v>
      </c>
      <c r="U189" s="15" t="str">
        <f>SUM(U185:U188)</f>
        <v>0</v>
      </c>
      <c r="V189" s="15" t="str">
        <f>SUM(V185:V188)</f>
        <v>0</v>
      </c>
      <c r="W189" s="34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12"/>
      <c r="K190" s="32"/>
      <c r="L190" s="12"/>
      <c r="M190" s="24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19" t="s">
        <v>71</v>
      </c>
      <c r="B191" s="12"/>
      <c r="C191" s="24"/>
      <c r="D191" s="12"/>
      <c r="E191" s="12"/>
      <c r="F191" s="12"/>
      <c r="G191" s="12"/>
      <c r="H191" s="12"/>
      <c r="I191" s="12"/>
      <c r="J191" s="12"/>
      <c r="K191" s="32"/>
      <c r="L191" s="12"/>
      <c r="M191" s="24"/>
      <c r="N191" s="12"/>
      <c r="O191" s="12"/>
      <c r="P191" s="12"/>
      <c r="Q191" s="12"/>
      <c r="R191" s="12"/>
      <c r="S191" s="12"/>
      <c r="T191" s="12"/>
      <c r="U191" s="12"/>
      <c r="V191" s="12"/>
      <c r="W191" s="32"/>
    </row>
    <row r="192" spans="1:23">
      <c r="A192" s="20" t="s">
        <v>40</v>
      </c>
      <c r="B192" s="12"/>
      <c r="C192" s="25"/>
      <c r="D192" s="14"/>
      <c r="E192" s="14"/>
      <c r="F192" s="14"/>
      <c r="G192" s="14"/>
      <c r="H192" s="14"/>
      <c r="I192" s="14"/>
      <c r="J192" s="14"/>
      <c r="K192" s="33"/>
      <c r="L192" s="12"/>
      <c r="M192" s="25"/>
      <c r="N192" s="14"/>
      <c r="O192" s="14"/>
      <c r="P192" s="14"/>
      <c r="Q192" s="14"/>
      <c r="R192" s="14"/>
      <c r="S192" s="14"/>
      <c r="T192" s="14"/>
      <c r="U192" s="14"/>
      <c r="V192" s="14"/>
      <c r="W192" s="33"/>
    </row>
    <row r="193" spans="1:23">
      <c r="A193" s="20" t="s">
        <v>41</v>
      </c>
      <c r="B193" s="12"/>
      <c r="C193" s="25"/>
      <c r="D193" s="14"/>
      <c r="E193" s="14"/>
      <c r="F193" s="14"/>
      <c r="G193" s="14"/>
      <c r="H193" s="14"/>
      <c r="I193" s="14"/>
      <c r="J193" s="14"/>
      <c r="K193" s="33"/>
      <c r="L193" s="12"/>
      <c r="M193" s="25"/>
      <c r="N193" s="14"/>
      <c r="O193" s="14"/>
      <c r="P193" s="14"/>
      <c r="Q193" s="14"/>
      <c r="R193" s="14"/>
      <c r="S193" s="14"/>
      <c r="T193" s="14"/>
      <c r="U193" s="14"/>
      <c r="V193" s="14"/>
      <c r="W193" s="33"/>
    </row>
    <row r="194" spans="1:23">
      <c r="A194" s="20" t="s">
        <v>42</v>
      </c>
      <c r="B194" s="12"/>
      <c r="C194" s="25"/>
      <c r="D194" s="14"/>
      <c r="E194" s="14"/>
      <c r="F194" s="14"/>
      <c r="G194" s="14"/>
      <c r="H194" s="14"/>
      <c r="I194" s="14"/>
      <c r="J194" s="14"/>
      <c r="K194" s="33"/>
      <c r="L194" s="12"/>
      <c r="M194" s="25"/>
      <c r="N194" s="14"/>
      <c r="O194" s="14"/>
      <c r="P194" s="14"/>
      <c r="Q194" s="14"/>
      <c r="R194" s="14"/>
      <c r="S194" s="14"/>
      <c r="T194" s="14"/>
      <c r="U194" s="14"/>
      <c r="V194" s="14"/>
      <c r="W194" s="33"/>
    </row>
    <row r="195" spans="1:23">
      <c r="A195" s="20" t="s">
        <v>43</v>
      </c>
      <c r="B195" s="12"/>
      <c r="C195" s="25"/>
      <c r="D195" s="14"/>
      <c r="E195" s="14"/>
      <c r="F195" s="14"/>
      <c r="G195" s="14"/>
      <c r="H195" s="14"/>
      <c r="I195" s="14"/>
      <c r="J195" s="14"/>
      <c r="K195" s="33"/>
      <c r="L195" s="12"/>
      <c r="M195" s="25"/>
      <c r="N195" s="14"/>
      <c r="O195" s="14"/>
      <c r="P195" s="14"/>
      <c r="Q195" s="14"/>
      <c r="R195" s="14"/>
      <c r="S195" s="14"/>
      <c r="T195" s="14"/>
      <c r="U195" s="14"/>
      <c r="V195" s="14"/>
      <c r="W195" s="33"/>
    </row>
    <row r="196" spans="1:2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15" t="str">
        <f>SUM(J192:J195)</f>
        <v>0</v>
      </c>
      <c r="K196" s="34" t="str">
        <f>SUM(K192:K195)</f>
        <v>0</v>
      </c>
      <c r="L196" s="12"/>
      <c r="M196" s="26" t="str">
        <f>SUM(M192:M195)</f>
        <v>0</v>
      </c>
      <c r="N196" s="15" t="str">
        <f>SUM(N192:N195)</f>
        <v>0</v>
      </c>
      <c r="O196" s="15" t="str">
        <f>SUM(O192:O195)</f>
        <v>0</v>
      </c>
      <c r="P196" s="15" t="str">
        <f>SUM(P192:P195)</f>
        <v>0</v>
      </c>
      <c r="Q196" s="15" t="str">
        <f>SUM(Q192:Q195)</f>
        <v>0</v>
      </c>
      <c r="R196" s="15" t="str">
        <f>SUM(R192:R195)</f>
        <v>0</v>
      </c>
      <c r="S196" s="15" t="str">
        <f>SUM(S192:S195)</f>
        <v>0</v>
      </c>
      <c r="T196" s="15" t="str">
        <f>SUM(T192:T195)</f>
        <v>0</v>
      </c>
      <c r="U196" s="15" t="str">
        <f>SUM(U192:U195)</f>
        <v>0</v>
      </c>
      <c r="V196" s="15" t="str">
        <f>SUM(V192:V195)</f>
        <v>0</v>
      </c>
      <c r="W196" s="34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19" t="s">
        <v>72</v>
      </c>
      <c r="B198" s="12"/>
      <c r="C198" s="24"/>
      <c r="D198" s="12"/>
      <c r="E198" s="12"/>
      <c r="F198" s="12"/>
      <c r="G198" s="12"/>
      <c r="H198" s="12"/>
      <c r="I198" s="12"/>
      <c r="J198" s="12"/>
      <c r="K198" s="32"/>
      <c r="L198" s="12"/>
      <c r="M198" s="24"/>
      <c r="N198" s="12"/>
      <c r="O198" s="12"/>
      <c r="P198" s="12"/>
      <c r="Q198" s="12"/>
      <c r="R198" s="12"/>
      <c r="S198" s="12"/>
      <c r="T198" s="12"/>
      <c r="U198" s="12"/>
      <c r="V198" s="12"/>
      <c r="W198" s="32"/>
    </row>
    <row r="199" spans="1:23">
      <c r="A199" s="20" t="s">
        <v>40</v>
      </c>
      <c r="B199" s="12"/>
      <c r="C199" s="25">
        <v>0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33">
        <v>0</v>
      </c>
      <c r="L199" s="12"/>
      <c r="M199" s="25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33">
        <v>0</v>
      </c>
    </row>
    <row r="200" spans="1:23">
      <c r="A200" s="20" t="s">
        <v>41</v>
      </c>
      <c r="B200" s="12"/>
      <c r="C200" s="25">
        <v>0</v>
      </c>
      <c r="D200" s="14">
        <v>0</v>
      </c>
      <c r="E200" s="14">
        <v>226439</v>
      </c>
      <c r="F200" s="14">
        <v>44163</v>
      </c>
      <c r="G200" s="14">
        <v>0</v>
      </c>
      <c r="H200" s="14">
        <v>19500</v>
      </c>
      <c r="I200" s="14">
        <v>96000</v>
      </c>
      <c r="J200" s="14">
        <v>0</v>
      </c>
      <c r="K200" s="33">
        <v>386102</v>
      </c>
      <c r="L200" s="12"/>
      <c r="M200" s="25">
        <v>0</v>
      </c>
      <c r="N200" s="14">
        <v>0</v>
      </c>
      <c r="O200" s="14">
        <v>7003</v>
      </c>
      <c r="P200" s="14">
        <v>4334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33">
        <v>11337</v>
      </c>
    </row>
    <row r="201" spans="1:23">
      <c r="A201" s="20" t="s">
        <v>42</v>
      </c>
      <c r="B201" s="12"/>
      <c r="C201" s="25">
        <v>9838</v>
      </c>
      <c r="D201" s="14">
        <v>0</v>
      </c>
      <c r="E201" s="14">
        <v>228984</v>
      </c>
      <c r="F201" s="14">
        <v>53969</v>
      </c>
      <c r="G201" s="14">
        <v>0</v>
      </c>
      <c r="H201" s="14">
        <v>0</v>
      </c>
      <c r="I201" s="14">
        <v>154500</v>
      </c>
      <c r="J201" s="14">
        <v>0</v>
      </c>
      <c r="K201" s="33">
        <v>447291</v>
      </c>
      <c r="L201" s="12"/>
      <c r="M201" s="25">
        <v>9838</v>
      </c>
      <c r="N201" s="14">
        <v>0</v>
      </c>
      <c r="O201" s="14">
        <v>48759</v>
      </c>
      <c r="P201" s="14">
        <v>32975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33">
        <v>91572</v>
      </c>
    </row>
    <row r="202" spans="1:23">
      <c r="A202" s="20" t="s">
        <v>43</v>
      </c>
      <c r="B202" s="12"/>
      <c r="C202" s="25">
        <v>0</v>
      </c>
      <c r="D202" s="14">
        <v>0</v>
      </c>
      <c r="E202" s="14">
        <v>127285</v>
      </c>
      <c r="F202" s="14">
        <v>0</v>
      </c>
      <c r="G202" s="14">
        <v>0</v>
      </c>
      <c r="H202" s="14">
        <v>0</v>
      </c>
      <c r="I202" s="14">
        <v>40829</v>
      </c>
      <c r="J202" s="14">
        <v>0</v>
      </c>
      <c r="K202" s="33">
        <v>168114</v>
      </c>
      <c r="L202" s="12"/>
      <c r="M202" s="25">
        <v>0</v>
      </c>
      <c r="N202" s="14">
        <v>0</v>
      </c>
      <c r="O202" s="14">
        <v>-1731</v>
      </c>
      <c r="P202" s="14">
        <v>0</v>
      </c>
      <c r="Q202" s="14">
        <v>0</v>
      </c>
      <c r="R202" s="14">
        <v>2288</v>
      </c>
      <c r="S202" s="14">
        <v>1051</v>
      </c>
      <c r="T202" s="14">
        <v>0</v>
      </c>
      <c r="U202" s="14">
        <v>10922</v>
      </c>
      <c r="V202" s="14">
        <v>0</v>
      </c>
      <c r="W202" s="33">
        <v>12530</v>
      </c>
    </row>
    <row r="203" spans="1:2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15" t="str">
        <f>SUM(J199:J202)</f>
        <v>0</v>
      </c>
      <c r="K203" s="34" t="str">
        <f>SUM(K199:K202)</f>
        <v>0</v>
      </c>
      <c r="L203" s="12"/>
      <c r="M203" s="26" t="str">
        <f>SUM(M199:M202)</f>
        <v>0</v>
      </c>
      <c r="N203" s="15" t="str">
        <f>SUM(N199:N202)</f>
        <v>0</v>
      </c>
      <c r="O203" s="15" t="str">
        <f>SUM(O199:O202)</f>
        <v>0</v>
      </c>
      <c r="P203" s="15" t="str">
        <f>SUM(P199:P202)</f>
        <v>0</v>
      </c>
      <c r="Q203" s="15" t="str">
        <f>SUM(Q199:Q202)</f>
        <v>0</v>
      </c>
      <c r="R203" s="15" t="str">
        <f>SUM(R199:R202)</f>
        <v>0</v>
      </c>
      <c r="S203" s="15" t="str">
        <f>SUM(S199:S202)</f>
        <v>0</v>
      </c>
      <c r="T203" s="15" t="str">
        <f>SUM(T199:T202)</f>
        <v>0</v>
      </c>
      <c r="U203" s="15" t="str">
        <f>SUM(U199:U202)</f>
        <v>0</v>
      </c>
      <c r="V203" s="15" t="str">
        <f>SUM(V199:V202)</f>
        <v>0</v>
      </c>
      <c r="W203" s="34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12"/>
      <c r="K204" s="32"/>
      <c r="L204" s="12"/>
      <c r="M204" s="24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19" t="s">
        <v>73</v>
      </c>
      <c r="B205" s="12"/>
      <c r="C205" s="24"/>
      <c r="D205" s="12"/>
      <c r="E205" s="12"/>
      <c r="F205" s="12"/>
      <c r="G205" s="12"/>
      <c r="H205" s="12"/>
      <c r="I205" s="12"/>
      <c r="J205" s="12"/>
      <c r="K205" s="32"/>
      <c r="L205" s="12"/>
      <c r="M205" s="24"/>
      <c r="N205" s="12"/>
      <c r="O205" s="12"/>
      <c r="P205" s="12"/>
      <c r="Q205" s="12"/>
      <c r="R205" s="12"/>
      <c r="S205" s="12"/>
      <c r="T205" s="12"/>
      <c r="U205" s="12"/>
      <c r="V205" s="12"/>
      <c r="W205" s="32"/>
    </row>
    <row r="206" spans="1:23">
      <c r="A206" s="20" t="s">
        <v>40</v>
      </c>
      <c r="B206" s="12"/>
      <c r="C206" s="25"/>
      <c r="D206" s="14"/>
      <c r="E206" s="14"/>
      <c r="F206" s="14"/>
      <c r="G206" s="14"/>
      <c r="H206" s="14"/>
      <c r="I206" s="14"/>
      <c r="J206" s="14"/>
      <c r="K206" s="33"/>
      <c r="L206" s="12"/>
      <c r="M206" s="25"/>
      <c r="N206" s="14"/>
      <c r="O206" s="14"/>
      <c r="P206" s="14"/>
      <c r="Q206" s="14"/>
      <c r="R206" s="14"/>
      <c r="S206" s="14"/>
      <c r="T206" s="14"/>
      <c r="U206" s="14"/>
      <c r="V206" s="14"/>
      <c r="W206" s="33"/>
    </row>
    <row r="207" spans="1:23">
      <c r="A207" s="20" t="s">
        <v>41</v>
      </c>
      <c r="B207" s="12"/>
      <c r="C207" s="25"/>
      <c r="D207" s="14"/>
      <c r="E207" s="14"/>
      <c r="F207" s="14"/>
      <c r="G207" s="14"/>
      <c r="H207" s="14"/>
      <c r="I207" s="14"/>
      <c r="J207" s="14"/>
      <c r="K207" s="33"/>
      <c r="L207" s="12"/>
      <c r="M207" s="25"/>
      <c r="N207" s="14"/>
      <c r="O207" s="14"/>
      <c r="P207" s="14"/>
      <c r="Q207" s="14"/>
      <c r="R207" s="14"/>
      <c r="S207" s="14"/>
      <c r="T207" s="14"/>
      <c r="U207" s="14"/>
      <c r="V207" s="14"/>
      <c r="W207" s="33"/>
    </row>
    <row r="208" spans="1:23">
      <c r="A208" s="20" t="s">
        <v>42</v>
      </c>
      <c r="B208" s="12"/>
      <c r="C208" s="25"/>
      <c r="D208" s="14"/>
      <c r="E208" s="14"/>
      <c r="F208" s="14"/>
      <c r="G208" s="14"/>
      <c r="H208" s="14"/>
      <c r="I208" s="14"/>
      <c r="J208" s="14"/>
      <c r="K208" s="33"/>
      <c r="L208" s="12"/>
      <c r="M208" s="25"/>
      <c r="N208" s="14"/>
      <c r="O208" s="14"/>
      <c r="P208" s="14"/>
      <c r="Q208" s="14"/>
      <c r="R208" s="14"/>
      <c r="S208" s="14"/>
      <c r="T208" s="14"/>
      <c r="U208" s="14"/>
      <c r="V208" s="14"/>
      <c r="W208" s="33"/>
    </row>
    <row r="209" spans="1:23">
      <c r="A209" s="20" t="s">
        <v>43</v>
      </c>
      <c r="B209" s="12"/>
      <c r="C209" s="25"/>
      <c r="D209" s="14"/>
      <c r="E209" s="14"/>
      <c r="F209" s="14"/>
      <c r="G209" s="14"/>
      <c r="H209" s="14"/>
      <c r="I209" s="14"/>
      <c r="J209" s="14"/>
      <c r="K209" s="33"/>
      <c r="L209" s="12"/>
      <c r="M209" s="25"/>
      <c r="N209" s="14"/>
      <c r="O209" s="14"/>
      <c r="P209" s="14"/>
      <c r="Q209" s="14"/>
      <c r="R209" s="14"/>
      <c r="S209" s="14"/>
      <c r="T209" s="14"/>
      <c r="U209" s="14"/>
      <c r="V209" s="14"/>
      <c r="W209" s="33"/>
    </row>
    <row r="210" spans="1:23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15" t="str">
        <f>SUM(I206:I209)</f>
        <v>0</v>
      </c>
      <c r="J210" s="15" t="str">
        <f>SUM(J206:J209)</f>
        <v>0</v>
      </c>
      <c r="K210" s="34" t="str">
        <f>SUM(K206:K209)</f>
        <v>0</v>
      </c>
      <c r="L210" s="12"/>
      <c r="M210" s="26" t="str">
        <f>SUM(M206:M209)</f>
        <v>0</v>
      </c>
      <c r="N210" s="15" t="str">
        <f>SUM(N206:N209)</f>
        <v>0</v>
      </c>
      <c r="O210" s="15" t="str">
        <f>SUM(O206:O209)</f>
        <v>0</v>
      </c>
      <c r="P210" s="15" t="str">
        <f>SUM(P206:P209)</f>
        <v>0</v>
      </c>
      <c r="Q210" s="15" t="str">
        <f>SUM(Q206:Q209)</f>
        <v>0</v>
      </c>
      <c r="R210" s="15" t="str">
        <f>SUM(R206:R209)</f>
        <v>0</v>
      </c>
      <c r="S210" s="15" t="str">
        <f>SUM(S206:S209)</f>
        <v>0</v>
      </c>
      <c r="T210" s="15" t="str">
        <f>SUM(T206:T209)</f>
        <v>0</v>
      </c>
      <c r="U210" s="15" t="str">
        <f>SUM(U206:U209)</f>
        <v>0</v>
      </c>
      <c r="V210" s="15" t="str">
        <f>SUM(V206:V209)</f>
        <v>0</v>
      </c>
      <c r="W210" s="34" t="str">
        <f>SUM(W206:W209)</f>
        <v>0</v>
      </c>
    </row>
    <row r="211" spans="1:23">
      <c r="A211" s="18"/>
      <c r="B211" s="12"/>
      <c r="C211" s="24"/>
      <c r="D211" s="12"/>
      <c r="E211" s="12"/>
      <c r="F211" s="12"/>
      <c r="G211" s="12"/>
      <c r="H211" s="12"/>
      <c r="I211" s="12"/>
      <c r="J211" s="12"/>
      <c r="K211" s="32"/>
      <c r="L211" s="12"/>
      <c r="M211" s="24"/>
      <c r="N211" s="12"/>
      <c r="O211" s="12"/>
      <c r="P211" s="12"/>
      <c r="Q211" s="12"/>
      <c r="R211" s="12"/>
      <c r="S211" s="12"/>
      <c r="T211" s="12"/>
      <c r="U211" s="12"/>
      <c r="V211" s="12"/>
      <c r="W211" s="32"/>
    </row>
    <row r="212" spans="1:23">
      <c r="A212" s="19" t="s">
        <v>74</v>
      </c>
      <c r="B212" s="12"/>
      <c r="C212" s="24"/>
      <c r="D212" s="12"/>
      <c r="E212" s="12"/>
      <c r="F212" s="12"/>
      <c r="G212" s="12"/>
      <c r="H212" s="12"/>
      <c r="I212" s="12"/>
      <c r="J212" s="12"/>
      <c r="K212" s="32"/>
      <c r="L212" s="12"/>
      <c r="M212" s="24"/>
      <c r="N212" s="12"/>
      <c r="O212" s="12"/>
      <c r="P212" s="12"/>
      <c r="Q212" s="12"/>
      <c r="R212" s="12"/>
      <c r="S212" s="12"/>
      <c r="T212" s="12"/>
      <c r="U212" s="12"/>
      <c r="V212" s="12"/>
      <c r="W212" s="32"/>
    </row>
    <row r="213" spans="1:23">
      <c r="A213" s="20" t="s">
        <v>40</v>
      </c>
      <c r="B213" s="12"/>
      <c r="C213" s="25">
        <v>429758</v>
      </c>
      <c r="D213" s="14"/>
      <c r="E213" s="14">
        <v>89</v>
      </c>
      <c r="F213" s="14"/>
      <c r="G213" s="14"/>
      <c r="H213" s="14">
        <v>2576</v>
      </c>
      <c r="I213" s="14">
        <v>77313</v>
      </c>
      <c r="J213" s="14"/>
      <c r="K213" s="33">
        <v>509736</v>
      </c>
      <c r="L213" s="12"/>
      <c r="M213" s="25">
        <v>-12612</v>
      </c>
      <c r="N213" s="14"/>
      <c r="O213" s="14">
        <v>37</v>
      </c>
      <c r="P213" s="14"/>
      <c r="Q213" s="14"/>
      <c r="R213" s="14">
        <v>1031</v>
      </c>
      <c r="S213" s="14"/>
      <c r="T213" s="14"/>
      <c r="U213" s="14"/>
      <c r="V213" s="14">
        <v>15463</v>
      </c>
      <c r="W213" s="33">
        <v>3919</v>
      </c>
    </row>
    <row r="214" spans="1:23">
      <c r="A214" s="20" t="s">
        <v>41</v>
      </c>
      <c r="B214" s="12"/>
      <c r="C214" s="25">
        <v>498414</v>
      </c>
      <c r="D214" s="14"/>
      <c r="E214" s="14"/>
      <c r="F214" s="14"/>
      <c r="G214" s="14"/>
      <c r="H214" s="14">
        <v>1258</v>
      </c>
      <c r="I214" s="14">
        <v>104965</v>
      </c>
      <c r="J214" s="14"/>
      <c r="K214" s="33">
        <v>604637</v>
      </c>
      <c r="L214" s="12"/>
      <c r="M214" s="25">
        <v>16053</v>
      </c>
      <c r="N214" s="14"/>
      <c r="O214" s="14">
        <v>0</v>
      </c>
      <c r="P214" s="14"/>
      <c r="Q214" s="14"/>
      <c r="R214" s="14">
        <v>503</v>
      </c>
      <c r="S214" s="14"/>
      <c r="T214" s="14"/>
      <c r="U214" s="14"/>
      <c r="V214" s="14">
        <v>20993</v>
      </c>
      <c r="W214" s="33">
        <v>37549</v>
      </c>
    </row>
    <row r="215" spans="1:23">
      <c r="A215" s="20" t="s">
        <v>42</v>
      </c>
      <c r="B215" s="12"/>
      <c r="C215" s="25">
        <v>536064</v>
      </c>
      <c r="D215" s="14"/>
      <c r="E215" s="14">
        <v>900</v>
      </c>
      <c r="F215" s="14"/>
      <c r="G215" s="14"/>
      <c r="H215" s="14">
        <v>1226</v>
      </c>
      <c r="I215" s="14">
        <v>151234</v>
      </c>
      <c r="J215" s="14"/>
      <c r="K215" s="33">
        <v>689424</v>
      </c>
      <c r="L215" s="12"/>
      <c r="M215" s="25">
        <v>33554</v>
      </c>
      <c r="N215" s="14"/>
      <c r="O215" s="14">
        <v>495</v>
      </c>
      <c r="P215" s="14"/>
      <c r="Q215" s="14"/>
      <c r="R215" s="14">
        <v>491</v>
      </c>
      <c r="S215" s="14"/>
      <c r="T215" s="14"/>
      <c r="U215" s="14"/>
      <c r="V215" s="14">
        <v>30246</v>
      </c>
      <c r="W215" s="33">
        <v>64786</v>
      </c>
    </row>
    <row r="216" spans="1:23">
      <c r="A216" s="20" t="s">
        <v>43</v>
      </c>
      <c r="B216" s="12"/>
      <c r="C216" s="25">
        <v>587315</v>
      </c>
      <c r="D216" s="14"/>
      <c r="E216" s="14">
        <v>556</v>
      </c>
      <c r="F216" s="14"/>
      <c r="G216" s="14"/>
      <c r="H216" s="14">
        <v>2992</v>
      </c>
      <c r="I216" s="14">
        <v>129335</v>
      </c>
      <c r="J216" s="14"/>
      <c r="K216" s="33">
        <v>720198</v>
      </c>
      <c r="L216" s="12"/>
      <c r="M216" s="25">
        <v>36135</v>
      </c>
      <c r="N216" s="14"/>
      <c r="O216" s="14">
        <v>305</v>
      </c>
      <c r="P216" s="14"/>
      <c r="Q216" s="14"/>
      <c r="R216" s="14">
        <v>1197</v>
      </c>
      <c r="S216" s="14"/>
      <c r="T216" s="14"/>
      <c r="U216" s="14"/>
      <c r="V216" s="14">
        <v>25867</v>
      </c>
      <c r="W216" s="33">
        <v>63504</v>
      </c>
    </row>
    <row r="217" spans="1:23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15" t="str">
        <f>SUM(I213:I216)</f>
        <v>0</v>
      </c>
      <c r="J217" s="15" t="str">
        <f>SUM(J213:J216)</f>
        <v>0</v>
      </c>
      <c r="K217" s="34" t="str">
        <f>SUM(K213:K216)</f>
        <v>0</v>
      </c>
      <c r="L217" s="12"/>
      <c r="M217" s="26" t="str">
        <f>SUM(M213:M216)</f>
        <v>0</v>
      </c>
      <c r="N217" s="15" t="str">
        <f>SUM(N213:N216)</f>
        <v>0</v>
      </c>
      <c r="O217" s="15" t="str">
        <f>SUM(O213:O216)</f>
        <v>0</v>
      </c>
      <c r="P217" s="15" t="str">
        <f>SUM(P213:P216)</f>
        <v>0</v>
      </c>
      <c r="Q217" s="15" t="str">
        <f>SUM(Q213:Q216)</f>
        <v>0</v>
      </c>
      <c r="R217" s="15" t="str">
        <f>SUM(R213:R216)</f>
        <v>0</v>
      </c>
      <c r="S217" s="15" t="str">
        <f>SUM(S213:S216)</f>
        <v>0</v>
      </c>
      <c r="T217" s="15" t="str">
        <f>SUM(T213:T216)</f>
        <v>0</v>
      </c>
      <c r="U217" s="15" t="str">
        <f>SUM(U213:U216)</f>
        <v>0</v>
      </c>
      <c r="V217" s="15" t="str">
        <f>SUM(V213:V216)</f>
        <v>0</v>
      </c>
      <c r="W217" s="34" t="str">
        <f>SUM(W213:W216)</f>
        <v>0</v>
      </c>
    </row>
    <row r="218" spans="1:23">
      <c r="A218" s="18"/>
      <c r="B218" s="12"/>
      <c r="C218" s="24"/>
      <c r="D218" s="12"/>
      <c r="E218" s="12"/>
      <c r="F218" s="12"/>
      <c r="G218" s="12"/>
      <c r="H218" s="12"/>
      <c r="I218" s="12"/>
      <c r="J218" s="12"/>
      <c r="K218" s="32"/>
      <c r="L218" s="12"/>
      <c r="M218" s="24"/>
      <c r="N218" s="12"/>
      <c r="O218" s="12"/>
      <c r="P218" s="12"/>
      <c r="Q218" s="12"/>
      <c r="R218" s="12"/>
      <c r="S218" s="12"/>
      <c r="T218" s="12"/>
      <c r="U218" s="12"/>
      <c r="V218" s="12"/>
      <c r="W218" s="32"/>
    </row>
    <row r="219" spans="1:23">
      <c r="A219" s="19" t="s">
        <v>75</v>
      </c>
      <c r="B219" s="12"/>
      <c r="C219" s="24"/>
      <c r="D219" s="12"/>
      <c r="E219" s="12"/>
      <c r="F219" s="12"/>
      <c r="G219" s="12"/>
      <c r="H219" s="12"/>
      <c r="I219" s="12"/>
      <c r="J219" s="12"/>
      <c r="K219" s="32"/>
      <c r="L219" s="12"/>
      <c r="M219" s="24"/>
      <c r="N219" s="12"/>
      <c r="O219" s="12"/>
      <c r="P219" s="12"/>
      <c r="Q219" s="12"/>
      <c r="R219" s="12"/>
      <c r="S219" s="12"/>
      <c r="T219" s="12"/>
      <c r="U219" s="12"/>
      <c r="V219" s="12"/>
      <c r="W219" s="32"/>
    </row>
    <row r="220" spans="1:23">
      <c r="A220" s="20" t="s">
        <v>40</v>
      </c>
      <c r="B220" s="12"/>
      <c r="C220" s="25"/>
      <c r="D220" s="14"/>
      <c r="E220" s="14"/>
      <c r="F220" s="14"/>
      <c r="G220" s="14"/>
      <c r="H220" s="14"/>
      <c r="I220" s="14"/>
      <c r="J220" s="14"/>
      <c r="K220" s="33"/>
      <c r="L220" s="12"/>
      <c r="M220" s="25"/>
      <c r="N220" s="14"/>
      <c r="O220" s="14"/>
      <c r="P220" s="14"/>
      <c r="Q220" s="14"/>
      <c r="R220" s="14"/>
      <c r="S220" s="14"/>
      <c r="T220" s="14"/>
      <c r="U220" s="14"/>
      <c r="V220" s="14"/>
      <c r="W220" s="33"/>
    </row>
    <row r="221" spans="1:23">
      <c r="A221" s="20" t="s">
        <v>41</v>
      </c>
      <c r="B221" s="12"/>
      <c r="C221" s="25"/>
      <c r="D221" s="14"/>
      <c r="E221" s="14"/>
      <c r="F221" s="14"/>
      <c r="G221" s="14"/>
      <c r="H221" s="14"/>
      <c r="I221" s="14"/>
      <c r="J221" s="14"/>
      <c r="K221" s="33"/>
      <c r="L221" s="12"/>
      <c r="M221" s="25"/>
      <c r="N221" s="14"/>
      <c r="O221" s="14"/>
      <c r="P221" s="14"/>
      <c r="Q221" s="14"/>
      <c r="R221" s="14"/>
      <c r="S221" s="14"/>
      <c r="T221" s="14"/>
      <c r="U221" s="14"/>
      <c r="V221" s="14"/>
      <c r="W221" s="33"/>
    </row>
    <row r="222" spans="1:23">
      <c r="A222" s="20" t="s">
        <v>42</v>
      </c>
      <c r="B222" s="12"/>
      <c r="C222" s="25"/>
      <c r="D222" s="14"/>
      <c r="E222" s="14"/>
      <c r="F222" s="14"/>
      <c r="G222" s="14"/>
      <c r="H222" s="14"/>
      <c r="I222" s="14"/>
      <c r="J222" s="14"/>
      <c r="K222" s="33"/>
      <c r="L222" s="12"/>
      <c r="M222" s="25"/>
      <c r="N222" s="14"/>
      <c r="O222" s="14"/>
      <c r="P222" s="14"/>
      <c r="Q222" s="14"/>
      <c r="R222" s="14"/>
      <c r="S222" s="14"/>
      <c r="T222" s="14"/>
      <c r="U222" s="14"/>
      <c r="V222" s="14"/>
      <c r="W222" s="33"/>
    </row>
    <row r="223" spans="1:23">
      <c r="A223" s="20" t="s">
        <v>43</v>
      </c>
      <c r="B223" s="12"/>
      <c r="C223" s="25"/>
      <c r="D223" s="14"/>
      <c r="E223" s="14"/>
      <c r="F223" s="14"/>
      <c r="G223" s="14"/>
      <c r="H223" s="14"/>
      <c r="I223" s="14"/>
      <c r="J223" s="14"/>
      <c r="K223" s="33"/>
      <c r="L223" s="12"/>
      <c r="M223" s="25"/>
      <c r="N223" s="14"/>
      <c r="O223" s="14"/>
      <c r="P223" s="14"/>
      <c r="Q223" s="14"/>
      <c r="R223" s="14"/>
      <c r="S223" s="14"/>
      <c r="T223" s="14"/>
      <c r="U223" s="14"/>
      <c r="V223" s="14"/>
      <c r="W223" s="33"/>
    </row>
    <row r="224" spans="1:23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15" t="str">
        <f>SUM(I220:I223)</f>
        <v>0</v>
      </c>
      <c r="J224" s="15" t="str">
        <f>SUM(J220:J223)</f>
        <v>0</v>
      </c>
      <c r="K224" s="34" t="str">
        <f>SUM(K220:K223)</f>
        <v>0</v>
      </c>
      <c r="L224" s="12"/>
      <c r="M224" s="26" t="str">
        <f>SUM(M220:M223)</f>
        <v>0</v>
      </c>
      <c r="N224" s="15" t="str">
        <f>SUM(N220:N223)</f>
        <v>0</v>
      </c>
      <c r="O224" s="15" t="str">
        <f>SUM(O220:O223)</f>
        <v>0</v>
      </c>
      <c r="P224" s="15" t="str">
        <f>SUM(P220:P223)</f>
        <v>0</v>
      </c>
      <c r="Q224" s="15" t="str">
        <f>SUM(Q220:Q223)</f>
        <v>0</v>
      </c>
      <c r="R224" s="15" t="str">
        <f>SUM(R220:R223)</f>
        <v>0</v>
      </c>
      <c r="S224" s="15" t="str">
        <f>SUM(S220:S223)</f>
        <v>0</v>
      </c>
      <c r="T224" s="15" t="str">
        <f>SUM(T220:T223)</f>
        <v>0</v>
      </c>
      <c r="U224" s="15" t="str">
        <f>SUM(U220:U223)</f>
        <v>0</v>
      </c>
      <c r="V224" s="15" t="str">
        <f>SUM(V220:V223)</f>
        <v>0</v>
      </c>
      <c r="W224" s="34" t="str">
        <f>SUM(W220:W223)</f>
        <v>0</v>
      </c>
    </row>
    <row r="225" spans="1:23">
      <c r="A225" s="18"/>
      <c r="B225" s="12"/>
      <c r="C225" s="24"/>
      <c r="D225" s="12"/>
      <c r="E225" s="12"/>
      <c r="F225" s="12"/>
      <c r="G225" s="12"/>
      <c r="H225" s="12"/>
      <c r="I225" s="12"/>
      <c r="J225" s="12"/>
      <c r="K225" s="32"/>
      <c r="L225" s="12"/>
      <c r="M225" s="24"/>
      <c r="N225" s="12"/>
      <c r="O225" s="12"/>
      <c r="P225" s="12"/>
      <c r="Q225" s="12"/>
      <c r="R225" s="12"/>
      <c r="S225" s="12"/>
      <c r="T225" s="12"/>
      <c r="U225" s="12"/>
      <c r="V225" s="12"/>
      <c r="W225" s="32"/>
    </row>
    <row r="226" spans="1:23">
      <c r="A226" s="19" t="s">
        <v>76</v>
      </c>
      <c r="B226" s="12"/>
      <c r="C226" s="24"/>
      <c r="D226" s="12"/>
      <c r="E226" s="12"/>
      <c r="F226" s="12"/>
      <c r="G226" s="12"/>
      <c r="H226" s="12"/>
      <c r="I226" s="12"/>
      <c r="J226" s="12"/>
      <c r="K226" s="32"/>
      <c r="L226" s="12"/>
      <c r="M226" s="24"/>
      <c r="N226" s="12"/>
      <c r="O226" s="12"/>
      <c r="P226" s="12"/>
      <c r="Q226" s="12"/>
      <c r="R226" s="12"/>
      <c r="S226" s="12"/>
      <c r="T226" s="12"/>
      <c r="U226" s="12"/>
      <c r="V226" s="12"/>
      <c r="W226" s="32"/>
    </row>
    <row r="227" spans="1:23">
      <c r="A227" s="20" t="s">
        <v>40</v>
      </c>
      <c r="B227" s="12"/>
      <c r="C227" s="25"/>
      <c r="D227" s="14"/>
      <c r="E227" s="14"/>
      <c r="F227" s="14"/>
      <c r="G227" s="14"/>
      <c r="H227" s="14"/>
      <c r="I227" s="14"/>
      <c r="J227" s="14"/>
      <c r="K227" s="33"/>
      <c r="L227" s="12"/>
      <c r="M227" s="25"/>
      <c r="N227" s="14"/>
      <c r="O227" s="14"/>
      <c r="P227" s="14"/>
      <c r="Q227" s="14"/>
      <c r="R227" s="14"/>
      <c r="S227" s="14"/>
      <c r="T227" s="14"/>
      <c r="U227" s="14"/>
      <c r="V227" s="14"/>
      <c r="W227" s="33"/>
    </row>
    <row r="228" spans="1:23">
      <c r="A228" s="20" t="s">
        <v>41</v>
      </c>
      <c r="B228" s="12"/>
      <c r="C228" s="25"/>
      <c r="D228" s="14"/>
      <c r="E228" s="14"/>
      <c r="F228" s="14"/>
      <c r="G228" s="14"/>
      <c r="H228" s="14"/>
      <c r="I228" s="14"/>
      <c r="J228" s="14"/>
      <c r="K228" s="33"/>
      <c r="L228" s="12"/>
      <c r="M228" s="25"/>
      <c r="N228" s="14"/>
      <c r="O228" s="14"/>
      <c r="P228" s="14"/>
      <c r="Q228" s="14"/>
      <c r="R228" s="14"/>
      <c r="S228" s="14"/>
      <c r="T228" s="14"/>
      <c r="U228" s="14"/>
      <c r="V228" s="14"/>
      <c r="W228" s="33"/>
    </row>
    <row r="229" spans="1:23">
      <c r="A229" s="20" t="s">
        <v>42</v>
      </c>
      <c r="B229" s="12"/>
      <c r="C229" s="25"/>
      <c r="D229" s="14"/>
      <c r="E229" s="14"/>
      <c r="F229" s="14"/>
      <c r="G229" s="14"/>
      <c r="H229" s="14"/>
      <c r="I229" s="14"/>
      <c r="J229" s="14"/>
      <c r="K229" s="33"/>
      <c r="L229" s="12"/>
      <c r="M229" s="25"/>
      <c r="N229" s="14"/>
      <c r="O229" s="14"/>
      <c r="P229" s="14"/>
      <c r="Q229" s="14"/>
      <c r="R229" s="14"/>
      <c r="S229" s="14"/>
      <c r="T229" s="14"/>
      <c r="U229" s="14"/>
      <c r="V229" s="14"/>
      <c r="W229" s="33"/>
    </row>
    <row r="230" spans="1:23">
      <c r="A230" s="20" t="s">
        <v>43</v>
      </c>
      <c r="B230" s="12"/>
      <c r="C230" s="25"/>
      <c r="D230" s="14"/>
      <c r="E230" s="14"/>
      <c r="F230" s="14"/>
      <c r="G230" s="14"/>
      <c r="H230" s="14"/>
      <c r="I230" s="14"/>
      <c r="J230" s="14"/>
      <c r="K230" s="33"/>
      <c r="L230" s="12"/>
      <c r="M230" s="25"/>
      <c r="N230" s="14"/>
      <c r="O230" s="14"/>
      <c r="P230" s="14"/>
      <c r="Q230" s="14"/>
      <c r="R230" s="14"/>
      <c r="S230" s="14"/>
      <c r="T230" s="14"/>
      <c r="U230" s="14"/>
      <c r="V230" s="14"/>
      <c r="W230" s="33"/>
    </row>
    <row r="231" spans="1:23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15" t="str">
        <f>SUM(I227:I230)</f>
        <v>0</v>
      </c>
      <c r="J231" s="15" t="str">
        <f>SUM(J227:J230)</f>
        <v>0</v>
      </c>
      <c r="K231" s="34" t="str">
        <f>SUM(K227:K230)</f>
        <v>0</v>
      </c>
      <c r="L231" s="12"/>
      <c r="M231" s="26" t="str">
        <f>SUM(M227:M230)</f>
        <v>0</v>
      </c>
      <c r="N231" s="15" t="str">
        <f>SUM(N227:N230)</f>
        <v>0</v>
      </c>
      <c r="O231" s="15" t="str">
        <f>SUM(O227:O230)</f>
        <v>0</v>
      </c>
      <c r="P231" s="15" t="str">
        <f>SUM(P227:P230)</f>
        <v>0</v>
      </c>
      <c r="Q231" s="15" t="str">
        <f>SUM(Q227:Q230)</f>
        <v>0</v>
      </c>
      <c r="R231" s="15" t="str">
        <f>SUM(R227:R230)</f>
        <v>0</v>
      </c>
      <c r="S231" s="15" t="str">
        <f>SUM(S227:S230)</f>
        <v>0</v>
      </c>
      <c r="T231" s="15" t="str">
        <f>SUM(T227:T230)</f>
        <v>0</v>
      </c>
      <c r="U231" s="15" t="str">
        <f>SUM(U227:U230)</f>
        <v>0</v>
      </c>
      <c r="V231" s="15" t="str">
        <f>SUM(V227:V230)</f>
        <v>0</v>
      </c>
      <c r="W231" s="34" t="str">
        <f>SUM(W227:W230)</f>
        <v>0</v>
      </c>
    </row>
    <row r="232" spans="1:23">
      <c r="A232" s="18"/>
      <c r="B232" s="12"/>
      <c r="C232" s="24"/>
      <c r="D232" s="12"/>
      <c r="E232" s="12"/>
      <c r="F232" s="12"/>
      <c r="G232" s="12"/>
      <c r="H232" s="12"/>
      <c r="I232" s="12"/>
      <c r="J232" s="12"/>
      <c r="K232" s="32"/>
      <c r="L232" s="12"/>
      <c r="M232" s="24"/>
      <c r="N232" s="12"/>
      <c r="O232" s="12"/>
      <c r="P232" s="12"/>
      <c r="Q232" s="12"/>
      <c r="R232" s="12"/>
      <c r="S232" s="12"/>
      <c r="T232" s="12"/>
      <c r="U232" s="12"/>
      <c r="V232" s="12"/>
      <c r="W232" s="32"/>
    </row>
    <row r="233" spans="1:23">
      <c r="A233" s="21" t="s">
        <v>77</v>
      </c>
      <c r="B233" s="13"/>
      <c r="C233" s="27" t="str">
        <f>C140+C147+C154+C161+C168+C175+C182+C189+C196+C203+C210+C217+C224+C231</f>
        <v>0</v>
      </c>
      <c r="D233" s="16" t="str">
        <f>D140+D147+D154+D161+D168+D175+D182+D189+D196+D203+D210+D217+D224+D231</f>
        <v>0</v>
      </c>
      <c r="E233" s="16" t="str">
        <f>E140+E147+E154+E161+E168+E175+E182+E189+E196+E203+E210+E217+E224+E231</f>
        <v>0</v>
      </c>
      <c r="F233" s="16" t="str">
        <f>F140+F147+F154+F161+F168+F175+F182+F189+F196+F203+F210+F217+F224+F231</f>
        <v>0</v>
      </c>
      <c r="G233" s="16" t="str">
        <f>G140+G147+G154+G161+G168+G175+G182+G189+G196+G203+G210+G217+G224+G231</f>
        <v>0</v>
      </c>
      <c r="H233" s="16" t="str">
        <f>H140+H147+H154+H161+H168+H175+H182+H189+H196+H203+H210+H217+H224+H231</f>
        <v>0</v>
      </c>
      <c r="I233" s="16" t="str">
        <f>I140+I147+I154+I161+I168+I175+I182+I189+I196+I203+I210+I217+I224+I231</f>
        <v>0</v>
      </c>
      <c r="J233" s="16" t="str">
        <f>J140+J147+J154+J161+J168+J175+J182+J189+J196+J203+J210+J217+J224+J231</f>
        <v>0</v>
      </c>
      <c r="K233" s="35" t="str">
        <f>K140+K147+K154+K161+K168+K175+K182+K189+K196+K203+K210+K217+K224+K231</f>
        <v>0</v>
      </c>
      <c r="L233" s="13"/>
      <c r="M233" s="27" t="str">
        <f>M140+M147+M154+M161+M168+M175+M182+M189+M196+M203+M210+M217+M224+M231</f>
        <v>0</v>
      </c>
      <c r="N233" s="16" t="str">
        <f>N140+N147+N154+N161+N168+N175+N182+N189+N196+N203+N210+N217+N224+N231</f>
        <v>0</v>
      </c>
      <c r="O233" s="16" t="str">
        <f>O140+O147+O154+O161+O168+O175+O182+O189+O196+O203+O210+O217+O224+O231</f>
        <v>0</v>
      </c>
      <c r="P233" s="16" t="str">
        <f>P140+P147+P154+P161+P168+P175+P182+P189+P196+P203+P210+P217+P224+P231</f>
        <v>0</v>
      </c>
      <c r="Q233" s="16" t="str">
        <f>Q140+Q147+Q154+Q161+Q168+Q175+Q182+Q189+Q196+Q203+Q210+Q217+Q224+Q231</f>
        <v>0</v>
      </c>
      <c r="R233" s="16" t="str">
        <f>R140+R147+R154+R161+R168+R175+R182+R189+R196+R203+R210+R217+R224+R231</f>
        <v>0</v>
      </c>
      <c r="S233" s="16" t="str">
        <f>S140+S147+S154+S161+S168+S175+S182+S189+S196+S203+S210+S217+S224+S231</f>
        <v>0</v>
      </c>
      <c r="T233" s="16" t="str">
        <f>T140+T147+T154+T161+T168+T175+T182+T189+T196+T203+T210+T217+T224+T231</f>
        <v>0</v>
      </c>
      <c r="U233" s="16" t="str">
        <f>U140+U147+U154+U161+U168+U175+U182+U189+U196+U203+U210+U217+U224+U231</f>
        <v>0</v>
      </c>
      <c r="V233" s="16" t="str">
        <f>V140+V147+V154+V161+V168+V175+V182+V189+V196+V203+V210+V217+V224+V231</f>
        <v>0</v>
      </c>
      <c r="W233" s="35" t="str">
        <f>W140+W147+W154+W161+W168+W175+W182+W189+W196+W203+W210+W217+W224+W231</f>
        <v>0</v>
      </c>
    </row>
    <row r="234" spans="1:23">
      <c r="A234" s="18"/>
      <c r="B234" s="12"/>
      <c r="C234" s="24"/>
      <c r="D234" s="12"/>
      <c r="E234" s="12"/>
      <c r="F234" s="12"/>
      <c r="G234" s="12"/>
      <c r="H234" s="12"/>
      <c r="I234" s="12"/>
      <c r="J234" s="12"/>
      <c r="K234" s="32"/>
      <c r="L234" s="12"/>
      <c r="M234" s="24"/>
      <c r="N234" s="12"/>
      <c r="O234" s="12"/>
      <c r="P234" s="12"/>
      <c r="Q234" s="12"/>
      <c r="R234" s="12"/>
      <c r="S234" s="12"/>
      <c r="T234" s="12"/>
      <c r="U234" s="12"/>
      <c r="V234" s="12"/>
      <c r="W234" s="32"/>
    </row>
    <row r="235" spans="1:23">
      <c r="A235" s="19" t="s">
        <v>78</v>
      </c>
      <c r="B235" s="12"/>
      <c r="C235" s="24"/>
      <c r="D235" s="12"/>
      <c r="E235" s="12"/>
      <c r="F235" s="12"/>
      <c r="G235" s="12"/>
      <c r="H235" s="12"/>
      <c r="I235" s="12"/>
      <c r="J235" s="12"/>
      <c r="K235" s="32"/>
      <c r="L235" s="12"/>
      <c r="M235" s="24"/>
      <c r="N235" s="12"/>
      <c r="O235" s="12"/>
      <c r="P235" s="12"/>
      <c r="Q235" s="12"/>
      <c r="R235" s="12"/>
      <c r="S235" s="12"/>
      <c r="T235" s="12"/>
      <c r="U235" s="12"/>
      <c r="V235" s="12"/>
      <c r="W235" s="32"/>
    </row>
    <row r="236" spans="1:23">
      <c r="A236" s="20" t="s">
        <v>40</v>
      </c>
      <c r="B236" s="12"/>
      <c r="C236" s="25">
        <v>0</v>
      </c>
      <c r="D236" s="14">
        <v>0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33">
        <v>0</v>
      </c>
      <c r="L236" s="12"/>
      <c r="M236" s="25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33">
        <v>0</v>
      </c>
    </row>
    <row r="237" spans="1:23">
      <c r="A237" s="20" t="s">
        <v>41</v>
      </c>
      <c r="B237" s="12"/>
      <c r="C237" s="25">
        <v>0</v>
      </c>
      <c r="D237" s="14">
        <v>0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33">
        <v>0</v>
      </c>
      <c r="L237" s="12"/>
      <c r="M237" s="25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4">
        <v>0</v>
      </c>
      <c r="W237" s="33">
        <v>0</v>
      </c>
    </row>
    <row r="238" spans="1:23">
      <c r="A238" s="20" t="s">
        <v>42</v>
      </c>
      <c r="B238" s="12"/>
      <c r="C238" s="25">
        <v>0</v>
      </c>
      <c r="D238" s="14">
        <v>0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33">
        <v>0</v>
      </c>
      <c r="L238" s="12"/>
      <c r="M238" s="25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4">
        <v>0</v>
      </c>
      <c r="W238" s="33">
        <v>0</v>
      </c>
    </row>
    <row r="239" spans="1:23">
      <c r="A239" s="20" t="s">
        <v>43</v>
      </c>
      <c r="B239" s="12"/>
      <c r="C239" s="25">
        <v>0</v>
      </c>
      <c r="D239" s="14">
        <v>0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33">
        <v>0</v>
      </c>
      <c r="L239" s="12"/>
      <c r="M239" s="25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33">
        <v>0</v>
      </c>
    </row>
    <row r="240" spans="1:23">
      <c r="A240" s="19" t="s">
        <v>44</v>
      </c>
      <c r="B240" s="12"/>
      <c r="C240" s="26" t="str">
        <f>SUM(C236:C239)</f>
        <v>0</v>
      </c>
      <c r="D240" s="15" t="str">
        <f>SUM(D236:D239)</f>
        <v>0</v>
      </c>
      <c r="E240" s="15" t="str">
        <f>SUM(E236:E239)</f>
        <v>0</v>
      </c>
      <c r="F240" s="15" t="str">
        <f>SUM(F236:F239)</f>
        <v>0</v>
      </c>
      <c r="G240" s="15" t="str">
        <f>SUM(G236:G239)</f>
        <v>0</v>
      </c>
      <c r="H240" s="15" t="str">
        <f>SUM(H236:H239)</f>
        <v>0</v>
      </c>
      <c r="I240" s="15" t="str">
        <f>SUM(I236:I239)</f>
        <v>0</v>
      </c>
      <c r="J240" s="15" t="str">
        <f>SUM(J236:J239)</f>
        <v>0</v>
      </c>
      <c r="K240" s="34" t="str">
        <f>SUM(K236:K239)</f>
        <v>0</v>
      </c>
      <c r="L240" s="12"/>
      <c r="M240" s="26" t="str">
        <f>SUM(M236:M239)</f>
        <v>0</v>
      </c>
      <c r="N240" s="15" t="str">
        <f>SUM(N236:N239)</f>
        <v>0</v>
      </c>
      <c r="O240" s="15" t="str">
        <f>SUM(O236:O239)</f>
        <v>0</v>
      </c>
      <c r="P240" s="15" t="str">
        <f>SUM(P236:P239)</f>
        <v>0</v>
      </c>
      <c r="Q240" s="15" t="str">
        <f>SUM(Q236:Q239)</f>
        <v>0</v>
      </c>
      <c r="R240" s="15" t="str">
        <f>SUM(R236:R239)</f>
        <v>0</v>
      </c>
      <c r="S240" s="15" t="str">
        <f>SUM(S236:S239)</f>
        <v>0</v>
      </c>
      <c r="T240" s="15" t="str">
        <f>SUM(T236:T239)</f>
        <v>0</v>
      </c>
      <c r="U240" s="15" t="str">
        <f>SUM(U236:U239)</f>
        <v>0</v>
      </c>
      <c r="V240" s="15" t="str">
        <f>SUM(V236:V239)</f>
        <v>0</v>
      </c>
      <c r="W240" s="34" t="str">
        <f>SUM(W236:W239)</f>
        <v>0</v>
      </c>
    </row>
    <row r="241" spans="1:23">
      <c r="A241" s="18"/>
      <c r="B241" s="12"/>
      <c r="C241" s="24"/>
      <c r="D241" s="12"/>
      <c r="E241" s="12"/>
      <c r="F241" s="12"/>
      <c r="G241" s="12"/>
      <c r="H241" s="12"/>
      <c r="I241" s="12"/>
      <c r="J241" s="12"/>
      <c r="K241" s="32"/>
      <c r="L241" s="12"/>
      <c r="M241" s="24"/>
      <c r="N241" s="12"/>
      <c r="O241" s="12"/>
      <c r="P241" s="12"/>
      <c r="Q241" s="12"/>
      <c r="R241" s="12"/>
      <c r="S241" s="12"/>
      <c r="T241" s="12"/>
      <c r="U241" s="12"/>
      <c r="V241" s="12"/>
      <c r="W241" s="32"/>
    </row>
    <row r="242" spans="1:23">
      <c r="A242" s="19" t="s">
        <v>79</v>
      </c>
      <c r="B242" s="12"/>
      <c r="C242" s="24"/>
      <c r="D242" s="12"/>
      <c r="E242" s="12"/>
      <c r="F242" s="12"/>
      <c r="G242" s="12"/>
      <c r="H242" s="12"/>
      <c r="I242" s="12"/>
      <c r="J242" s="12"/>
      <c r="K242" s="32"/>
      <c r="L242" s="12"/>
      <c r="M242" s="24"/>
      <c r="N242" s="12"/>
      <c r="O242" s="12"/>
      <c r="P242" s="12"/>
      <c r="Q242" s="12"/>
      <c r="R242" s="12"/>
      <c r="S242" s="12"/>
      <c r="T242" s="12"/>
      <c r="U242" s="12"/>
      <c r="V242" s="12"/>
      <c r="W242" s="32"/>
    </row>
    <row r="243" spans="1:23">
      <c r="A243" s="20" t="s">
        <v>40</v>
      </c>
      <c r="B243" s="12"/>
      <c r="C243" s="25">
        <v>0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33">
        <v>0</v>
      </c>
      <c r="L243" s="12"/>
      <c r="M243" s="25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33">
        <v>0</v>
      </c>
    </row>
    <row r="244" spans="1:23">
      <c r="A244" s="20" t="s">
        <v>41</v>
      </c>
      <c r="B244" s="12"/>
      <c r="C244" s="25"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33">
        <v>0</v>
      </c>
      <c r="L244" s="12"/>
      <c r="M244" s="25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33">
        <v>0</v>
      </c>
    </row>
    <row r="245" spans="1:23">
      <c r="A245" s="20" t="s">
        <v>42</v>
      </c>
      <c r="B245" s="12"/>
      <c r="C245" s="25">
        <v>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33">
        <v>0</v>
      </c>
      <c r="L245" s="12"/>
      <c r="M245" s="25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33">
        <v>0</v>
      </c>
    </row>
    <row r="246" spans="1:23">
      <c r="A246" s="20" t="s">
        <v>43</v>
      </c>
      <c r="B246" s="12"/>
      <c r="C246" s="25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33">
        <v>0</v>
      </c>
      <c r="L246" s="12"/>
      <c r="M246" s="25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33">
        <v>0</v>
      </c>
    </row>
    <row r="247" spans="1:23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15" t="str">
        <f>SUM(I243:I246)</f>
        <v>0</v>
      </c>
      <c r="J247" s="15" t="str">
        <f>SUM(J243:J246)</f>
        <v>0</v>
      </c>
      <c r="K247" s="34" t="str">
        <f>SUM(K243:K246)</f>
        <v>0</v>
      </c>
      <c r="L247" s="12"/>
      <c r="M247" s="26" t="str">
        <f>SUM(M243:M246)</f>
        <v>0</v>
      </c>
      <c r="N247" s="15" t="str">
        <f>SUM(N243:N246)</f>
        <v>0</v>
      </c>
      <c r="O247" s="15" t="str">
        <f>SUM(O243:O246)</f>
        <v>0</v>
      </c>
      <c r="P247" s="15" t="str">
        <f>SUM(P243:P246)</f>
        <v>0</v>
      </c>
      <c r="Q247" s="15" t="str">
        <f>SUM(Q243:Q246)</f>
        <v>0</v>
      </c>
      <c r="R247" s="15" t="str">
        <f>SUM(R243:R246)</f>
        <v>0</v>
      </c>
      <c r="S247" s="15" t="str">
        <f>SUM(S243:S246)</f>
        <v>0</v>
      </c>
      <c r="T247" s="15" t="str">
        <f>SUM(T243:T246)</f>
        <v>0</v>
      </c>
      <c r="U247" s="15" t="str">
        <f>SUM(U243:U246)</f>
        <v>0</v>
      </c>
      <c r="V247" s="15" t="str">
        <f>SUM(V243:V246)</f>
        <v>0</v>
      </c>
      <c r="W247" s="34" t="str">
        <f>SUM(W243:W246)</f>
        <v>0</v>
      </c>
    </row>
    <row r="248" spans="1:23">
      <c r="A248" s="18"/>
      <c r="B248" s="12"/>
      <c r="C248" s="24"/>
      <c r="D248" s="12"/>
      <c r="E248" s="12"/>
      <c r="F248" s="12"/>
      <c r="G248" s="12"/>
      <c r="H248" s="12"/>
      <c r="I248" s="12"/>
      <c r="J248" s="12"/>
      <c r="K248" s="32"/>
      <c r="L248" s="12"/>
      <c r="M248" s="24"/>
      <c r="N248" s="12"/>
      <c r="O248" s="12"/>
      <c r="P248" s="12"/>
      <c r="Q248" s="12"/>
      <c r="R248" s="12"/>
      <c r="S248" s="12"/>
      <c r="T248" s="12"/>
      <c r="U248" s="12"/>
      <c r="V248" s="12"/>
      <c r="W248" s="32"/>
    </row>
    <row r="249" spans="1:23">
      <c r="A249" s="19" t="s">
        <v>80</v>
      </c>
      <c r="B249" s="12"/>
      <c r="C249" s="24"/>
      <c r="D249" s="12"/>
      <c r="E249" s="12"/>
      <c r="F249" s="12"/>
      <c r="G249" s="12"/>
      <c r="H249" s="12"/>
      <c r="I249" s="12"/>
      <c r="J249" s="12"/>
      <c r="K249" s="32"/>
      <c r="L249" s="12"/>
      <c r="M249" s="24"/>
      <c r="N249" s="12"/>
      <c r="O249" s="12"/>
      <c r="P249" s="12"/>
      <c r="Q249" s="12"/>
      <c r="R249" s="12"/>
      <c r="S249" s="12"/>
      <c r="T249" s="12"/>
      <c r="U249" s="12"/>
      <c r="V249" s="12"/>
      <c r="W249" s="32"/>
    </row>
    <row r="250" spans="1:23">
      <c r="A250" s="20" t="s">
        <v>81</v>
      </c>
      <c r="B250" s="12"/>
      <c r="C250" s="24"/>
      <c r="D250" s="12"/>
      <c r="E250" s="12"/>
      <c r="F250" s="12"/>
      <c r="G250" s="12"/>
      <c r="H250" s="12"/>
      <c r="I250" s="12"/>
      <c r="J250" s="12"/>
      <c r="K250" s="32"/>
      <c r="L250" s="12"/>
      <c r="M250" s="24"/>
      <c r="N250" s="12"/>
      <c r="O250" s="12"/>
      <c r="P250" s="12"/>
      <c r="Q250" s="12"/>
      <c r="R250" s="12"/>
      <c r="S250" s="12"/>
      <c r="T250" s="12"/>
      <c r="U250" s="12"/>
      <c r="V250" s="12"/>
      <c r="W250" s="32"/>
    </row>
    <row r="251" spans="1:23">
      <c r="A251" s="20" t="s">
        <v>82</v>
      </c>
      <c r="B251" s="12"/>
      <c r="C251" s="24"/>
      <c r="D251" s="12"/>
      <c r="E251" s="12"/>
      <c r="F251" s="12"/>
      <c r="G251" s="12"/>
      <c r="H251" s="12"/>
      <c r="I251" s="12"/>
      <c r="J251" s="12"/>
      <c r="K251" s="32"/>
      <c r="L251" s="12"/>
      <c r="M251" s="24"/>
      <c r="N251" s="12"/>
      <c r="O251" s="12"/>
      <c r="P251" s="12"/>
      <c r="Q251" s="12"/>
      <c r="R251" s="12"/>
      <c r="S251" s="12"/>
      <c r="T251" s="12"/>
      <c r="U251" s="12"/>
      <c r="V251" s="12"/>
      <c r="W251" s="32"/>
    </row>
    <row r="252" spans="1:23">
      <c r="A252" s="20" t="s">
        <v>83</v>
      </c>
      <c r="B252" s="12"/>
      <c r="C252" s="24"/>
      <c r="D252" s="12"/>
      <c r="E252" s="12"/>
      <c r="F252" s="12"/>
      <c r="G252" s="12"/>
      <c r="H252" s="12"/>
      <c r="I252" s="12"/>
      <c r="J252" s="12"/>
      <c r="K252" s="32"/>
      <c r="L252" s="12"/>
      <c r="M252" s="24"/>
      <c r="N252" s="12"/>
      <c r="O252" s="12"/>
      <c r="P252" s="12"/>
      <c r="Q252" s="12"/>
      <c r="R252" s="12"/>
      <c r="S252" s="12"/>
      <c r="T252" s="12"/>
      <c r="U252" s="12"/>
      <c r="V252" s="12"/>
      <c r="W252" s="32"/>
    </row>
    <row r="253" spans="1:23">
      <c r="A253" s="20" t="s">
        <v>84</v>
      </c>
      <c r="B253" s="12"/>
      <c r="C253" s="24"/>
      <c r="D253" s="12"/>
      <c r="E253" s="12"/>
      <c r="F253" s="12"/>
      <c r="G253" s="12"/>
      <c r="H253" s="12"/>
      <c r="I253" s="12"/>
      <c r="J253" s="12"/>
      <c r="K253" s="32"/>
      <c r="L253" s="12"/>
      <c r="M253" s="24"/>
      <c r="N253" s="12"/>
      <c r="O253" s="12"/>
      <c r="P253" s="12"/>
      <c r="Q253" s="12"/>
      <c r="R253" s="12"/>
      <c r="S253" s="12"/>
      <c r="T253" s="12"/>
      <c r="U253" s="12"/>
      <c r="V253" s="12"/>
      <c r="W253" s="32"/>
    </row>
    <row r="254" spans="1:23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15" t="str">
        <f>SUM(I250:I253)</f>
        <v>0</v>
      </c>
      <c r="J254" s="15" t="str">
        <f>SUM(J250:J253)</f>
        <v>0</v>
      </c>
      <c r="K254" s="34" t="str">
        <f>SUM(K250:K253)</f>
        <v>0</v>
      </c>
      <c r="L254" s="12"/>
      <c r="M254" s="26" t="str">
        <f>SUM(M250:M253)</f>
        <v>0</v>
      </c>
      <c r="N254" s="15" t="str">
        <f>SUM(N250:N253)</f>
        <v>0</v>
      </c>
      <c r="O254" s="15" t="str">
        <f>SUM(O250:O253)</f>
        <v>0</v>
      </c>
      <c r="P254" s="15" t="str">
        <f>SUM(P250:P253)</f>
        <v>0</v>
      </c>
      <c r="Q254" s="15" t="str">
        <f>SUM(Q250:Q253)</f>
        <v>0</v>
      </c>
      <c r="R254" s="15" t="str">
        <f>SUM(R250:R253)</f>
        <v>0</v>
      </c>
      <c r="S254" s="15" t="str">
        <f>SUM(S250:S253)</f>
        <v>0</v>
      </c>
      <c r="T254" s="15" t="str">
        <f>SUM(T250:T253)</f>
        <v>0</v>
      </c>
      <c r="U254" s="15" t="str">
        <f>SUM(U250:U253)</f>
        <v>0</v>
      </c>
      <c r="V254" s="15" t="str">
        <f>SUM(V250:V253)</f>
        <v>0</v>
      </c>
      <c r="W254" s="34" t="str">
        <f>SUM(W250:W253)</f>
        <v>0</v>
      </c>
    </row>
    <row r="255" spans="1:23">
      <c r="A255" s="18"/>
      <c r="B255" s="12"/>
      <c r="C255" s="24"/>
      <c r="D255" s="12"/>
      <c r="E255" s="12"/>
      <c r="F255" s="12"/>
      <c r="G255" s="12"/>
      <c r="H255" s="12"/>
      <c r="I255" s="12"/>
      <c r="J255" s="12"/>
      <c r="K255" s="32"/>
      <c r="L255" s="12"/>
      <c r="M255" s="24"/>
      <c r="N255" s="12"/>
      <c r="O255" s="12"/>
      <c r="P255" s="12"/>
      <c r="Q255" s="12"/>
      <c r="R255" s="12"/>
      <c r="S255" s="12"/>
      <c r="T255" s="12"/>
      <c r="U255" s="12"/>
      <c r="V255" s="12"/>
      <c r="W255" s="32"/>
    </row>
    <row r="256" spans="1:23">
      <c r="A256" s="19" t="s">
        <v>85</v>
      </c>
      <c r="B256" s="12"/>
      <c r="C256" s="24"/>
      <c r="D256" s="12"/>
      <c r="E256" s="12"/>
      <c r="F256" s="12"/>
      <c r="G256" s="12"/>
      <c r="H256" s="12"/>
      <c r="I256" s="12"/>
      <c r="J256" s="12"/>
      <c r="K256" s="32"/>
      <c r="L256" s="12"/>
      <c r="M256" s="24"/>
      <c r="N256" s="12"/>
      <c r="O256" s="12"/>
      <c r="P256" s="12"/>
      <c r="Q256" s="12"/>
      <c r="R256" s="12"/>
      <c r="S256" s="12"/>
      <c r="T256" s="12"/>
      <c r="U256" s="12"/>
      <c r="V256" s="12"/>
      <c r="W256" s="32"/>
    </row>
    <row r="257" spans="1:23">
      <c r="A257" s="20" t="s">
        <v>40</v>
      </c>
      <c r="B257" s="12"/>
      <c r="C257" s="25"/>
      <c r="D257" s="14"/>
      <c r="E257" s="14"/>
      <c r="F257" s="14"/>
      <c r="G257" s="14"/>
      <c r="H257" s="14"/>
      <c r="I257" s="14"/>
      <c r="J257" s="14"/>
      <c r="K257" s="33"/>
      <c r="L257" s="12"/>
      <c r="M257" s="25"/>
      <c r="N257" s="14"/>
      <c r="O257" s="14"/>
      <c r="P257" s="14"/>
      <c r="Q257" s="14"/>
      <c r="R257" s="14"/>
      <c r="S257" s="14"/>
      <c r="T257" s="14"/>
      <c r="U257" s="14"/>
      <c r="V257" s="14"/>
      <c r="W257" s="33"/>
    </row>
    <row r="258" spans="1:23">
      <c r="A258" s="20" t="s">
        <v>41</v>
      </c>
      <c r="B258" s="12"/>
      <c r="C258" s="25"/>
      <c r="D258" s="14"/>
      <c r="E258" s="14"/>
      <c r="F258" s="14"/>
      <c r="G258" s="14"/>
      <c r="H258" s="14"/>
      <c r="I258" s="14"/>
      <c r="J258" s="14"/>
      <c r="K258" s="33"/>
      <c r="L258" s="12"/>
      <c r="M258" s="25"/>
      <c r="N258" s="14"/>
      <c r="O258" s="14"/>
      <c r="P258" s="14"/>
      <c r="Q258" s="14"/>
      <c r="R258" s="14"/>
      <c r="S258" s="14"/>
      <c r="T258" s="14"/>
      <c r="U258" s="14"/>
      <c r="V258" s="14"/>
      <c r="W258" s="33"/>
    </row>
    <row r="259" spans="1:23">
      <c r="A259" s="20" t="s">
        <v>42</v>
      </c>
      <c r="B259" s="12"/>
      <c r="C259" s="25"/>
      <c r="D259" s="14"/>
      <c r="E259" s="14"/>
      <c r="F259" s="14"/>
      <c r="G259" s="14"/>
      <c r="H259" s="14"/>
      <c r="I259" s="14"/>
      <c r="J259" s="14"/>
      <c r="K259" s="33"/>
      <c r="L259" s="12"/>
      <c r="M259" s="25"/>
      <c r="N259" s="14"/>
      <c r="O259" s="14"/>
      <c r="P259" s="14"/>
      <c r="Q259" s="14"/>
      <c r="R259" s="14"/>
      <c r="S259" s="14"/>
      <c r="T259" s="14"/>
      <c r="U259" s="14"/>
      <c r="V259" s="14"/>
      <c r="W259" s="33"/>
    </row>
    <row r="260" spans="1:23">
      <c r="A260" s="20" t="s">
        <v>43</v>
      </c>
      <c r="B260" s="12"/>
      <c r="C260" s="25"/>
      <c r="D260" s="14"/>
      <c r="E260" s="14"/>
      <c r="F260" s="14"/>
      <c r="G260" s="14"/>
      <c r="H260" s="14"/>
      <c r="I260" s="14"/>
      <c r="J260" s="14"/>
      <c r="K260" s="33"/>
      <c r="L260" s="12"/>
      <c r="M260" s="25"/>
      <c r="N260" s="14"/>
      <c r="O260" s="14"/>
      <c r="P260" s="14"/>
      <c r="Q260" s="14"/>
      <c r="R260" s="14"/>
      <c r="S260" s="14"/>
      <c r="T260" s="14"/>
      <c r="U260" s="14"/>
      <c r="V260" s="14"/>
      <c r="W260" s="33"/>
    </row>
    <row r="261" spans="1:23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15" t="str">
        <f>SUM(I257:I260)</f>
        <v>0</v>
      </c>
      <c r="J261" s="15" t="str">
        <f>SUM(J257:J260)</f>
        <v>0</v>
      </c>
      <c r="K261" s="34" t="str">
        <f>SUM(K257:K260)</f>
        <v>0</v>
      </c>
      <c r="L261" s="12"/>
      <c r="M261" s="26" t="str">
        <f>SUM(M257:M260)</f>
        <v>0</v>
      </c>
      <c r="N261" s="15" t="str">
        <f>SUM(N257:N260)</f>
        <v>0</v>
      </c>
      <c r="O261" s="15" t="str">
        <f>SUM(O257:O260)</f>
        <v>0</v>
      </c>
      <c r="P261" s="15" t="str">
        <f>SUM(P257:P260)</f>
        <v>0</v>
      </c>
      <c r="Q261" s="15" t="str">
        <f>SUM(Q257:Q260)</f>
        <v>0</v>
      </c>
      <c r="R261" s="15" t="str">
        <f>SUM(R257:R260)</f>
        <v>0</v>
      </c>
      <c r="S261" s="15" t="str">
        <f>SUM(S257:S260)</f>
        <v>0</v>
      </c>
      <c r="T261" s="15" t="str">
        <f>SUM(T257:T260)</f>
        <v>0</v>
      </c>
      <c r="U261" s="15" t="str">
        <f>SUM(U257:U260)</f>
        <v>0</v>
      </c>
      <c r="V261" s="15" t="str">
        <f>SUM(V257:V260)</f>
        <v>0</v>
      </c>
      <c r="W261" s="34" t="str">
        <f>SUM(W257:W260)</f>
        <v>0</v>
      </c>
    </row>
    <row r="262" spans="1:23">
      <c r="A262" s="18"/>
      <c r="B262" s="12"/>
      <c r="C262" s="24"/>
      <c r="D262" s="12"/>
      <c r="E262" s="12"/>
      <c r="F262" s="12"/>
      <c r="G262" s="12"/>
      <c r="H262" s="12"/>
      <c r="I262" s="12"/>
      <c r="J262" s="12"/>
      <c r="K262" s="32"/>
      <c r="L262" s="12"/>
      <c r="M262" s="24"/>
      <c r="N262" s="12"/>
      <c r="O262" s="12"/>
      <c r="P262" s="12"/>
      <c r="Q262" s="12"/>
      <c r="R262" s="12"/>
      <c r="S262" s="12"/>
      <c r="T262" s="12"/>
      <c r="U262" s="12"/>
      <c r="V262" s="12"/>
      <c r="W262" s="32"/>
    </row>
    <row r="263" spans="1:23">
      <c r="A263" s="19" t="s">
        <v>86</v>
      </c>
      <c r="B263" s="12"/>
      <c r="C263" s="24"/>
      <c r="D263" s="12"/>
      <c r="E263" s="12"/>
      <c r="F263" s="12"/>
      <c r="G263" s="12"/>
      <c r="H263" s="12"/>
      <c r="I263" s="12"/>
      <c r="J263" s="12"/>
      <c r="K263" s="32"/>
      <c r="L263" s="12"/>
      <c r="M263" s="24"/>
      <c r="N263" s="12"/>
      <c r="O263" s="12"/>
      <c r="P263" s="12"/>
      <c r="Q263" s="12"/>
      <c r="R263" s="12"/>
      <c r="S263" s="12"/>
      <c r="T263" s="12"/>
      <c r="U263" s="12"/>
      <c r="V263" s="12"/>
      <c r="W263" s="32"/>
    </row>
    <row r="264" spans="1:23">
      <c r="A264" s="20" t="s">
        <v>40</v>
      </c>
      <c r="B264" s="12"/>
      <c r="C264" s="25"/>
      <c r="D264" s="14"/>
      <c r="E264" s="14"/>
      <c r="F264" s="14"/>
      <c r="G264" s="14"/>
      <c r="H264" s="14"/>
      <c r="I264" s="14"/>
      <c r="J264" s="14"/>
      <c r="K264" s="33"/>
      <c r="L264" s="12"/>
      <c r="M264" s="25"/>
      <c r="N264" s="14"/>
      <c r="O264" s="14"/>
      <c r="P264" s="14"/>
      <c r="Q264" s="14"/>
      <c r="R264" s="14"/>
      <c r="S264" s="14"/>
      <c r="T264" s="14"/>
      <c r="U264" s="14"/>
      <c r="V264" s="14"/>
      <c r="W264" s="33"/>
    </row>
    <row r="265" spans="1:23">
      <c r="A265" s="20" t="s">
        <v>41</v>
      </c>
      <c r="B265" s="12"/>
      <c r="C265" s="25"/>
      <c r="D265" s="14"/>
      <c r="E265" s="14"/>
      <c r="F265" s="14"/>
      <c r="G265" s="14"/>
      <c r="H265" s="14"/>
      <c r="I265" s="14"/>
      <c r="J265" s="14"/>
      <c r="K265" s="33"/>
      <c r="L265" s="12"/>
      <c r="M265" s="25"/>
      <c r="N265" s="14"/>
      <c r="O265" s="14"/>
      <c r="P265" s="14"/>
      <c r="Q265" s="14"/>
      <c r="R265" s="14"/>
      <c r="S265" s="14"/>
      <c r="T265" s="14"/>
      <c r="U265" s="14"/>
      <c r="V265" s="14"/>
      <c r="W265" s="33"/>
    </row>
    <row r="266" spans="1:23">
      <c r="A266" s="20" t="s">
        <v>42</v>
      </c>
      <c r="B266" s="12"/>
      <c r="C266" s="25"/>
      <c r="D266" s="14"/>
      <c r="E266" s="14"/>
      <c r="F266" s="14"/>
      <c r="G266" s="14"/>
      <c r="H266" s="14"/>
      <c r="I266" s="14"/>
      <c r="J266" s="14"/>
      <c r="K266" s="33"/>
      <c r="L266" s="12"/>
      <c r="M266" s="25"/>
      <c r="N266" s="14"/>
      <c r="O266" s="14"/>
      <c r="P266" s="14"/>
      <c r="Q266" s="14"/>
      <c r="R266" s="14"/>
      <c r="S266" s="14"/>
      <c r="T266" s="14"/>
      <c r="U266" s="14"/>
      <c r="V266" s="14"/>
      <c r="W266" s="33"/>
    </row>
    <row r="267" spans="1:23">
      <c r="A267" s="20" t="s">
        <v>43</v>
      </c>
      <c r="B267" s="12"/>
      <c r="C267" s="25"/>
      <c r="D267" s="14"/>
      <c r="E267" s="14"/>
      <c r="F267" s="14"/>
      <c r="G267" s="14"/>
      <c r="H267" s="14"/>
      <c r="I267" s="14"/>
      <c r="J267" s="14"/>
      <c r="K267" s="33"/>
      <c r="L267" s="12"/>
      <c r="M267" s="25"/>
      <c r="N267" s="14"/>
      <c r="O267" s="14"/>
      <c r="P267" s="14"/>
      <c r="Q267" s="14"/>
      <c r="R267" s="14"/>
      <c r="S267" s="14"/>
      <c r="T267" s="14"/>
      <c r="U267" s="14"/>
      <c r="V267" s="14"/>
      <c r="W267" s="33"/>
    </row>
    <row r="268" spans="1:23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15" t="str">
        <f>SUM(I264:I267)</f>
        <v>0</v>
      </c>
      <c r="J268" s="15" t="str">
        <f>SUM(J264:J267)</f>
        <v>0</v>
      </c>
      <c r="K268" s="34" t="str">
        <f>SUM(K264:K267)</f>
        <v>0</v>
      </c>
      <c r="L268" s="12"/>
      <c r="M268" s="26" t="str">
        <f>SUM(M264:M267)</f>
        <v>0</v>
      </c>
      <c r="N268" s="15" t="str">
        <f>SUM(N264:N267)</f>
        <v>0</v>
      </c>
      <c r="O268" s="15" t="str">
        <f>SUM(O264:O267)</f>
        <v>0</v>
      </c>
      <c r="P268" s="15" t="str">
        <f>SUM(P264:P267)</f>
        <v>0</v>
      </c>
      <c r="Q268" s="15" t="str">
        <f>SUM(Q264:Q267)</f>
        <v>0</v>
      </c>
      <c r="R268" s="15" t="str">
        <f>SUM(R264:R267)</f>
        <v>0</v>
      </c>
      <c r="S268" s="15" t="str">
        <f>SUM(S264:S267)</f>
        <v>0</v>
      </c>
      <c r="T268" s="15" t="str">
        <f>SUM(T264:T267)</f>
        <v>0</v>
      </c>
      <c r="U268" s="15" t="str">
        <f>SUM(U264:U267)</f>
        <v>0</v>
      </c>
      <c r="V268" s="15" t="str">
        <f>SUM(V264:V267)</f>
        <v>0</v>
      </c>
      <c r="W268" s="34" t="str">
        <f>SUM(W264:W267)</f>
        <v>0</v>
      </c>
    </row>
    <row r="269" spans="1:23">
      <c r="A269" s="18"/>
      <c r="B269" s="12"/>
      <c r="C269" s="24"/>
      <c r="D269" s="12"/>
      <c r="E269" s="12"/>
      <c r="F269" s="12"/>
      <c r="G269" s="12"/>
      <c r="H269" s="12"/>
      <c r="I269" s="12"/>
      <c r="J269" s="12"/>
      <c r="K269" s="32"/>
      <c r="L269" s="12"/>
      <c r="M269" s="24"/>
      <c r="N269" s="12"/>
      <c r="O269" s="12"/>
      <c r="P269" s="12"/>
      <c r="Q269" s="12"/>
      <c r="R269" s="12"/>
      <c r="S269" s="12"/>
      <c r="T269" s="12"/>
      <c r="U269" s="12"/>
      <c r="V269" s="12"/>
      <c r="W269" s="32"/>
    </row>
    <row r="270" spans="1:23">
      <c r="A270" s="19" t="s">
        <v>87</v>
      </c>
      <c r="B270" s="12"/>
      <c r="C270" s="24"/>
      <c r="D270" s="12"/>
      <c r="E270" s="12"/>
      <c r="F270" s="12"/>
      <c r="G270" s="12"/>
      <c r="H270" s="12"/>
      <c r="I270" s="12"/>
      <c r="J270" s="12"/>
      <c r="K270" s="32"/>
      <c r="L270" s="12"/>
      <c r="M270" s="24"/>
      <c r="N270" s="12"/>
      <c r="O270" s="12"/>
      <c r="P270" s="12"/>
      <c r="Q270" s="12"/>
      <c r="R270" s="12"/>
      <c r="S270" s="12"/>
      <c r="T270" s="12"/>
      <c r="U270" s="12"/>
      <c r="V270" s="12"/>
      <c r="W270" s="32"/>
    </row>
    <row r="271" spans="1:23">
      <c r="A271" s="20" t="s">
        <v>40</v>
      </c>
      <c r="B271" s="12"/>
      <c r="C271" s="25"/>
      <c r="D271" s="14"/>
      <c r="E271" s="14"/>
      <c r="F271" s="14"/>
      <c r="G271" s="14"/>
      <c r="H271" s="14"/>
      <c r="I271" s="14"/>
      <c r="J271" s="14"/>
      <c r="K271" s="33"/>
      <c r="L271" s="12"/>
      <c r="M271" s="25"/>
      <c r="N271" s="14"/>
      <c r="O271" s="14"/>
      <c r="P271" s="14"/>
      <c r="Q271" s="14"/>
      <c r="R271" s="14"/>
      <c r="S271" s="14"/>
      <c r="T271" s="14"/>
      <c r="U271" s="14"/>
      <c r="V271" s="14"/>
      <c r="W271" s="33"/>
    </row>
    <row r="272" spans="1:23">
      <c r="A272" s="20" t="s">
        <v>41</v>
      </c>
      <c r="B272" s="12"/>
      <c r="C272" s="25"/>
      <c r="D272" s="14"/>
      <c r="E272" s="14"/>
      <c r="F272" s="14"/>
      <c r="G272" s="14"/>
      <c r="H272" s="14"/>
      <c r="I272" s="14"/>
      <c r="J272" s="14"/>
      <c r="K272" s="33"/>
      <c r="L272" s="12"/>
      <c r="M272" s="25"/>
      <c r="N272" s="14"/>
      <c r="O272" s="14"/>
      <c r="P272" s="14"/>
      <c r="Q272" s="14"/>
      <c r="R272" s="14"/>
      <c r="S272" s="14"/>
      <c r="T272" s="14"/>
      <c r="U272" s="14"/>
      <c r="V272" s="14"/>
      <c r="W272" s="33"/>
    </row>
    <row r="273" spans="1:23">
      <c r="A273" s="20" t="s">
        <v>42</v>
      </c>
      <c r="B273" s="12"/>
      <c r="C273" s="25"/>
      <c r="D273" s="14"/>
      <c r="E273" s="14"/>
      <c r="F273" s="14"/>
      <c r="G273" s="14"/>
      <c r="H273" s="14"/>
      <c r="I273" s="14"/>
      <c r="J273" s="14"/>
      <c r="K273" s="33"/>
      <c r="L273" s="12"/>
      <c r="M273" s="25"/>
      <c r="N273" s="14"/>
      <c r="O273" s="14"/>
      <c r="P273" s="14"/>
      <c r="Q273" s="14"/>
      <c r="R273" s="14"/>
      <c r="S273" s="14"/>
      <c r="T273" s="14"/>
      <c r="U273" s="14"/>
      <c r="V273" s="14"/>
      <c r="W273" s="33"/>
    </row>
    <row r="274" spans="1:23">
      <c r="A274" s="20" t="s">
        <v>43</v>
      </c>
      <c r="B274" s="12"/>
      <c r="C274" s="25"/>
      <c r="D274" s="14"/>
      <c r="E274" s="14"/>
      <c r="F274" s="14"/>
      <c r="G274" s="14"/>
      <c r="H274" s="14"/>
      <c r="I274" s="14"/>
      <c r="J274" s="14"/>
      <c r="K274" s="33"/>
      <c r="L274" s="12"/>
      <c r="M274" s="25"/>
      <c r="N274" s="14"/>
      <c r="O274" s="14"/>
      <c r="P274" s="14"/>
      <c r="Q274" s="14"/>
      <c r="R274" s="14"/>
      <c r="S274" s="14"/>
      <c r="T274" s="14"/>
      <c r="U274" s="14"/>
      <c r="V274" s="14"/>
      <c r="W274" s="33"/>
    </row>
    <row r="275" spans="1:23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15" t="str">
        <f>SUM(I271:I274)</f>
        <v>0</v>
      </c>
      <c r="J275" s="15" t="str">
        <f>SUM(J271:J274)</f>
        <v>0</v>
      </c>
      <c r="K275" s="34" t="str">
        <f>SUM(K271:K274)</f>
        <v>0</v>
      </c>
      <c r="L275" s="12"/>
      <c r="M275" s="26" t="str">
        <f>SUM(M271:M274)</f>
        <v>0</v>
      </c>
      <c r="N275" s="15" t="str">
        <f>SUM(N271:N274)</f>
        <v>0</v>
      </c>
      <c r="O275" s="15" t="str">
        <f>SUM(O271:O274)</f>
        <v>0</v>
      </c>
      <c r="P275" s="15" t="str">
        <f>SUM(P271:P274)</f>
        <v>0</v>
      </c>
      <c r="Q275" s="15" t="str">
        <f>SUM(Q271:Q274)</f>
        <v>0</v>
      </c>
      <c r="R275" s="15" t="str">
        <f>SUM(R271:R274)</f>
        <v>0</v>
      </c>
      <c r="S275" s="15" t="str">
        <f>SUM(S271:S274)</f>
        <v>0</v>
      </c>
      <c r="T275" s="15" t="str">
        <f>SUM(T271:T274)</f>
        <v>0</v>
      </c>
      <c r="U275" s="15" t="str">
        <f>SUM(U271:U274)</f>
        <v>0</v>
      </c>
      <c r="V275" s="15" t="str">
        <f>SUM(V271:V274)</f>
        <v>0</v>
      </c>
      <c r="W275" s="34" t="str">
        <f>SUM(W271:W274)</f>
        <v>0</v>
      </c>
    </row>
    <row r="276" spans="1:23">
      <c r="A276" s="18"/>
      <c r="B276" s="12"/>
      <c r="C276" s="24"/>
      <c r="D276" s="12"/>
      <c r="E276" s="12"/>
      <c r="F276" s="12"/>
      <c r="G276" s="12"/>
      <c r="H276" s="12"/>
      <c r="I276" s="12"/>
      <c r="J276" s="12"/>
      <c r="K276" s="32"/>
      <c r="L276" s="12"/>
      <c r="M276" s="24"/>
      <c r="N276" s="12"/>
      <c r="O276" s="12"/>
      <c r="P276" s="12"/>
      <c r="Q276" s="12"/>
      <c r="R276" s="12"/>
      <c r="S276" s="12"/>
      <c r="T276" s="12"/>
      <c r="U276" s="12"/>
      <c r="V276" s="12"/>
      <c r="W276" s="32"/>
    </row>
    <row r="277" spans="1:23">
      <c r="A277" s="19" t="s">
        <v>88</v>
      </c>
      <c r="B277" s="12"/>
      <c r="C277" s="24"/>
      <c r="D277" s="12"/>
      <c r="E277" s="12"/>
      <c r="F277" s="12"/>
      <c r="G277" s="12"/>
      <c r="H277" s="12"/>
      <c r="I277" s="12"/>
      <c r="J277" s="12"/>
      <c r="K277" s="32"/>
      <c r="L277" s="12"/>
      <c r="M277" s="24"/>
      <c r="N277" s="12"/>
      <c r="O277" s="12"/>
      <c r="P277" s="12"/>
      <c r="Q277" s="12"/>
      <c r="R277" s="12"/>
      <c r="S277" s="12"/>
      <c r="T277" s="12"/>
      <c r="U277" s="12"/>
      <c r="V277" s="12"/>
      <c r="W277" s="32"/>
    </row>
    <row r="278" spans="1:23">
      <c r="A278" s="20" t="s">
        <v>40</v>
      </c>
      <c r="B278" s="12"/>
      <c r="C278" s="25"/>
      <c r="D278" s="14"/>
      <c r="E278" s="14"/>
      <c r="F278" s="14"/>
      <c r="G278" s="14"/>
      <c r="H278" s="14"/>
      <c r="I278" s="14"/>
      <c r="J278" s="14"/>
      <c r="K278" s="33"/>
      <c r="L278" s="12"/>
      <c r="M278" s="25"/>
      <c r="N278" s="14"/>
      <c r="O278" s="14"/>
      <c r="P278" s="14"/>
      <c r="Q278" s="14"/>
      <c r="R278" s="14"/>
      <c r="S278" s="14"/>
      <c r="T278" s="14"/>
      <c r="U278" s="14"/>
      <c r="V278" s="14"/>
      <c r="W278" s="33"/>
    </row>
    <row r="279" spans="1:23">
      <c r="A279" s="20" t="s">
        <v>41</v>
      </c>
      <c r="B279" s="12"/>
      <c r="C279" s="25"/>
      <c r="D279" s="14"/>
      <c r="E279" s="14"/>
      <c r="F279" s="14"/>
      <c r="G279" s="14"/>
      <c r="H279" s="14"/>
      <c r="I279" s="14"/>
      <c r="J279" s="14"/>
      <c r="K279" s="33"/>
      <c r="L279" s="12"/>
      <c r="M279" s="25"/>
      <c r="N279" s="14"/>
      <c r="O279" s="14"/>
      <c r="P279" s="14"/>
      <c r="Q279" s="14"/>
      <c r="R279" s="14"/>
      <c r="S279" s="14"/>
      <c r="T279" s="14"/>
      <c r="U279" s="14"/>
      <c r="V279" s="14"/>
      <c r="W279" s="33"/>
    </row>
    <row r="280" spans="1:23">
      <c r="A280" s="20" t="s">
        <v>42</v>
      </c>
      <c r="B280" s="12"/>
      <c r="C280" s="25"/>
      <c r="D280" s="14"/>
      <c r="E280" s="14"/>
      <c r="F280" s="14"/>
      <c r="G280" s="14"/>
      <c r="H280" s="14"/>
      <c r="I280" s="14"/>
      <c r="J280" s="14"/>
      <c r="K280" s="33"/>
      <c r="L280" s="12"/>
      <c r="M280" s="25"/>
      <c r="N280" s="14"/>
      <c r="O280" s="14"/>
      <c r="P280" s="14"/>
      <c r="Q280" s="14"/>
      <c r="R280" s="14"/>
      <c r="S280" s="14"/>
      <c r="T280" s="14"/>
      <c r="U280" s="14"/>
      <c r="V280" s="14"/>
      <c r="W280" s="33"/>
    </row>
    <row r="281" spans="1:23">
      <c r="A281" s="20" t="s">
        <v>43</v>
      </c>
      <c r="B281" s="12"/>
      <c r="C281" s="25"/>
      <c r="D281" s="14"/>
      <c r="E281" s="14"/>
      <c r="F281" s="14"/>
      <c r="G281" s="14"/>
      <c r="H281" s="14"/>
      <c r="I281" s="14"/>
      <c r="J281" s="14"/>
      <c r="K281" s="33"/>
      <c r="L281" s="12"/>
      <c r="M281" s="25"/>
      <c r="N281" s="14"/>
      <c r="O281" s="14"/>
      <c r="P281" s="14"/>
      <c r="Q281" s="14"/>
      <c r="R281" s="14"/>
      <c r="S281" s="14"/>
      <c r="T281" s="14"/>
      <c r="U281" s="14"/>
      <c r="V281" s="14"/>
      <c r="W281" s="33"/>
    </row>
    <row r="282" spans="1:23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15" t="str">
        <f>SUM(I278:I281)</f>
        <v>0</v>
      </c>
      <c r="J282" s="15" t="str">
        <f>SUM(J278:J281)</f>
        <v>0</v>
      </c>
      <c r="K282" s="34" t="str">
        <f>SUM(K278:K281)</f>
        <v>0</v>
      </c>
      <c r="L282" s="12"/>
      <c r="M282" s="26" t="str">
        <f>SUM(M278:M281)</f>
        <v>0</v>
      </c>
      <c r="N282" s="15" t="str">
        <f>SUM(N278:N281)</f>
        <v>0</v>
      </c>
      <c r="O282" s="15" t="str">
        <f>SUM(O278:O281)</f>
        <v>0</v>
      </c>
      <c r="P282" s="15" t="str">
        <f>SUM(P278:P281)</f>
        <v>0</v>
      </c>
      <c r="Q282" s="15" t="str">
        <f>SUM(Q278:Q281)</f>
        <v>0</v>
      </c>
      <c r="R282" s="15" t="str">
        <f>SUM(R278:R281)</f>
        <v>0</v>
      </c>
      <c r="S282" s="15" t="str">
        <f>SUM(S278:S281)</f>
        <v>0</v>
      </c>
      <c r="T282" s="15" t="str">
        <f>SUM(T278:T281)</f>
        <v>0</v>
      </c>
      <c r="U282" s="15" t="str">
        <f>SUM(U278:U281)</f>
        <v>0</v>
      </c>
      <c r="V282" s="15" t="str">
        <f>SUM(V278:V281)</f>
        <v>0</v>
      </c>
      <c r="W282" s="34" t="str">
        <f>SUM(W278:W281)</f>
        <v>0</v>
      </c>
    </row>
    <row r="283" spans="1:23">
      <c r="A283" s="18"/>
      <c r="B283" s="12"/>
      <c r="C283" s="24"/>
      <c r="D283" s="12"/>
      <c r="E283" s="12"/>
      <c r="F283" s="12"/>
      <c r="G283" s="12"/>
      <c r="H283" s="12"/>
      <c r="I283" s="12"/>
      <c r="J283" s="12"/>
      <c r="K283" s="32"/>
      <c r="L283" s="12"/>
      <c r="M283" s="24"/>
      <c r="N283" s="12"/>
      <c r="O283" s="12"/>
      <c r="P283" s="12"/>
      <c r="Q283" s="12"/>
      <c r="R283" s="12"/>
      <c r="S283" s="12"/>
      <c r="T283" s="12"/>
      <c r="U283" s="12"/>
      <c r="V283" s="12"/>
      <c r="W283" s="32"/>
    </row>
    <row r="284" spans="1:23">
      <c r="A284" s="21" t="s">
        <v>89</v>
      </c>
      <c r="B284" s="13"/>
      <c r="C284" s="27" t="str">
        <f>C240+C247+C254+C261+C268+C275+C282</f>
        <v>0</v>
      </c>
      <c r="D284" s="16" t="str">
        <f>D240+D247+D254+D261+D268+D275+D282</f>
        <v>0</v>
      </c>
      <c r="E284" s="16" t="str">
        <f>E240+E247+E254+E261+E268+E275+E282</f>
        <v>0</v>
      </c>
      <c r="F284" s="16" t="str">
        <f>F240+F247+F254+F261+F268+F275+F282</f>
        <v>0</v>
      </c>
      <c r="G284" s="16" t="str">
        <f>G240+G247+G254+G261+G268+G275+G282</f>
        <v>0</v>
      </c>
      <c r="H284" s="16" t="str">
        <f>H240+H247+H254+H261+H268+H275+H282</f>
        <v>0</v>
      </c>
      <c r="I284" s="16" t="str">
        <f>I240+I247+I254+I261+I268+I275+I282</f>
        <v>0</v>
      </c>
      <c r="J284" s="16" t="str">
        <f>J240+J247+J254+J261+J268+J275+J282</f>
        <v>0</v>
      </c>
      <c r="K284" s="35" t="str">
        <f>K240+K247+K254+K261+K268+K275+K282</f>
        <v>0</v>
      </c>
      <c r="L284" s="13"/>
      <c r="M284" s="27" t="str">
        <f>M240+M247+M254+M261+M268+M275+M282</f>
        <v>0</v>
      </c>
      <c r="N284" s="16" t="str">
        <f>N240+N247+N254+N261+N268+N275+N282</f>
        <v>0</v>
      </c>
      <c r="O284" s="16" t="str">
        <f>O240+O247+O254+O261+O268+O275+O282</f>
        <v>0</v>
      </c>
      <c r="P284" s="16" t="str">
        <f>P240+P247+P254+P261+P268+P275+P282</f>
        <v>0</v>
      </c>
      <c r="Q284" s="16" t="str">
        <f>Q240+Q247+Q254+Q261+Q268+Q275+Q282</f>
        <v>0</v>
      </c>
      <c r="R284" s="16" t="str">
        <f>R240+R247+R254+R261+R268+R275+R282</f>
        <v>0</v>
      </c>
      <c r="S284" s="16" t="str">
        <f>S240+S247+S254+S261+S268+S275+S282</f>
        <v>0</v>
      </c>
      <c r="T284" s="16" t="str">
        <f>T240+T247+T254+T261+T268+T275+T282</f>
        <v>0</v>
      </c>
      <c r="U284" s="16" t="str">
        <f>U240+U247+U254+U261+U268+U275+U282</f>
        <v>0</v>
      </c>
      <c r="V284" s="16" t="str">
        <f>V240+V247+V254+V261+V268+V275+V282</f>
        <v>0</v>
      </c>
      <c r="W284" s="35" t="str">
        <f>W240+W247+W254+W261+W268+W275+W282</f>
        <v>0</v>
      </c>
    </row>
    <row r="285" spans="1:23">
      <c r="A285" s="18"/>
      <c r="B285" s="12"/>
      <c r="C285" s="24"/>
      <c r="D285" s="12"/>
      <c r="E285" s="12"/>
      <c r="F285" s="12"/>
      <c r="G285" s="12"/>
      <c r="H285" s="12"/>
      <c r="I285" s="12"/>
      <c r="J285" s="12"/>
      <c r="K285" s="32"/>
      <c r="L285" s="12"/>
      <c r="M285" s="24"/>
      <c r="N285" s="12"/>
      <c r="O285" s="12"/>
      <c r="P285" s="12"/>
      <c r="Q285" s="12"/>
      <c r="R285" s="12"/>
      <c r="S285" s="12"/>
      <c r="T285" s="12"/>
      <c r="U285" s="12"/>
      <c r="V285" s="12"/>
      <c r="W285" s="32"/>
    </row>
    <row r="286" spans="1:23">
      <c r="A286" s="22" t="s">
        <v>90</v>
      </c>
      <c r="B286" s="13"/>
      <c r="C286" s="28" t="str">
        <f>C133+C233+C284</f>
        <v>0</v>
      </c>
      <c r="D286" s="30" t="str">
        <f>D133+D233+D284</f>
        <v>0</v>
      </c>
      <c r="E286" s="30" t="str">
        <f>E133+E233+E284</f>
        <v>0</v>
      </c>
      <c r="F286" s="30" t="str">
        <f>F133+F233+F284</f>
        <v>0</v>
      </c>
      <c r="G286" s="30" t="str">
        <f>G133+G233+G284</f>
        <v>0</v>
      </c>
      <c r="H286" s="30" t="str">
        <f>H133+H233+H284</f>
        <v>0</v>
      </c>
      <c r="I286" s="30" t="str">
        <f>I133+I233+I284</f>
        <v>0</v>
      </c>
      <c r="J286" s="30" t="str">
        <f>J133+J233+J284</f>
        <v>0</v>
      </c>
      <c r="K286" s="36" t="str">
        <f>K133+K233+K284</f>
        <v>0</v>
      </c>
      <c r="L286" s="13"/>
      <c r="M286" s="28" t="str">
        <f>M133+M233+M284</f>
        <v>0</v>
      </c>
      <c r="N286" s="30" t="str">
        <f>N133+N233+N284</f>
        <v>0</v>
      </c>
      <c r="O286" s="30" t="str">
        <f>O133+O233+O284</f>
        <v>0</v>
      </c>
      <c r="P286" s="30" t="str">
        <f>P133+P233+P284</f>
        <v>0</v>
      </c>
      <c r="Q286" s="30" t="str">
        <f>Q133+Q233+Q284</f>
        <v>0</v>
      </c>
      <c r="R286" s="30" t="str">
        <f>R133+R233+R284</f>
        <v>0</v>
      </c>
      <c r="S286" s="30" t="str">
        <f>S133+S233+S284</f>
        <v>0</v>
      </c>
      <c r="T286" s="30" t="str">
        <f>T133+T233+T284</f>
        <v>0</v>
      </c>
      <c r="U286" s="30" t="str">
        <f>U133+U233+U284</f>
        <v>0</v>
      </c>
      <c r="V286" s="30" t="str">
        <f>V133+V233+V284</f>
        <v>0</v>
      </c>
      <c r="W286" s="36" t="str">
        <f>W133+W233+W284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  <col min="14" max="14" width="16" customWidth="true" style="0"/>
    <col min="15" max="15" width="16" customWidth="true" style="0"/>
    <col min="16" max="16" width="22" customWidth="true" style="0"/>
    <col min="17" max="17" width="16" customWidth="true" style="0"/>
    <col min="18" max="18" width="16" customWidth="true" style="0"/>
    <col min="19" max="19" width="16" customWidth="true" style="0"/>
    <col min="20" max="20" width="22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114</v>
      </c>
    </row>
    <row r="3" spans="1:23">
      <c r="A3" s="7" t="s">
        <v>20</v>
      </c>
    </row>
    <row r="4" spans="1:23">
      <c r="A4" s="8"/>
      <c r="C4" s="11" t="s">
        <v>114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115</v>
      </c>
      <c r="D5" s="29" t="s">
        <v>116</v>
      </c>
      <c r="E5" s="29" t="s">
        <v>117</v>
      </c>
      <c r="F5" s="29" t="s">
        <v>118</v>
      </c>
      <c r="G5" s="29" t="s">
        <v>119</v>
      </c>
      <c r="H5" s="29" t="s">
        <v>120</v>
      </c>
      <c r="I5" s="29" t="s">
        <v>121</v>
      </c>
      <c r="J5" s="29" t="s">
        <v>122</v>
      </c>
      <c r="K5" s="29" t="s">
        <v>123</v>
      </c>
      <c r="L5" s="29" t="s">
        <v>124</v>
      </c>
      <c r="M5" s="29" t="s">
        <v>125</v>
      </c>
      <c r="N5" s="29" t="s">
        <v>126</v>
      </c>
      <c r="O5" s="29" t="s">
        <v>127</v>
      </c>
      <c r="P5" s="29" t="s">
        <v>128</v>
      </c>
      <c r="Q5" s="29" t="s">
        <v>129</v>
      </c>
      <c r="R5" s="29" t="s">
        <v>130</v>
      </c>
      <c r="S5" s="29" t="s">
        <v>131</v>
      </c>
      <c r="T5" s="29" t="s">
        <v>132</v>
      </c>
      <c r="U5" s="29" t="s">
        <v>133</v>
      </c>
      <c r="V5" s="29" t="s">
        <v>134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>
        <v>28188636.91</v>
      </c>
      <c r="D8" s="14">
        <v>6886933.9</v>
      </c>
      <c r="E8" s="14">
        <v>4881302.01</v>
      </c>
      <c r="F8" s="14">
        <v>6347289</v>
      </c>
      <c r="G8" s="14">
        <v>184121.03</v>
      </c>
      <c r="H8" s="14">
        <v>2119639.11</v>
      </c>
      <c r="I8" s="14"/>
      <c r="J8" s="14">
        <v>85035.95</v>
      </c>
      <c r="K8" s="14">
        <v>1131991.89</v>
      </c>
      <c r="L8" s="14">
        <v>399034.55</v>
      </c>
      <c r="M8" s="14">
        <v>13654809.33</v>
      </c>
      <c r="N8" s="14">
        <v>841603.21</v>
      </c>
      <c r="O8" s="14">
        <v>2662461.89</v>
      </c>
      <c r="P8" s="14">
        <v>4212849.52</v>
      </c>
      <c r="Q8" s="14">
        <v>248551.39</v>
      </c>
      <c r="R8" s="14">
        <v>2243323.71</v>
      </c>
      <c r="S8" s="14">
        <v>1118465.36</v>
      </c>
      <c r="T8" s="14"/>
      <c r="U8" s="14">
        <v>420224.04</v>
      </c>
      <c r="V8" s="14">
        <v>343599.23</v>
      </c>
      <c r="W8" s="33">
        <v>75969872.03</v>
      </c>
    </row>
    <row r="9" spans="1:23">
      <c r="A9" s="20" t="s">
        <v>41</v>
      </c>
      <c r="B9" s="12"/>
      <c r="C9" s="25">
        <v>25833403.13</v>
      </c>
      <c r="D9" s="14">
        <v>6505890.87</v>
      </c>
      <c r="E9" s="14">
        <v>4842657.39</v>
      </c>
      <c r="F9" s="14">
        <v>6235586.5</v>
      </c>
      <c r="G9" s="14">
        <v>188390.43</v>
      </c>
      <c r="H9" s="14">
        <v>2119639.11</v>
      </c>
      <c r="I9" s="14"/>
      <c r="J9" s="14">
        <v>84033.56</v>
      </c>
      <c r="K9" s="14">
        <v>1340920.8</v>
      </c>
      <c r="L9" s="14">
        <v>514607.69</v>
      </c>
      <c r="M9" s="14">
        <v>10850571.32</v>
      </c>
      <c r="N9" s="14">
        <v>803731.25</v>
      </c>
      <c r="O9" s="14">
        <v>2835739.28</v>
      </c>
      <c r="P9" s="14">
        <v>4428964.31</v>
      </c>
      <c r="Q9" s="14">
        <v>206839.56</v>
      </c>
      <c r="R9" s="14">
        <v>1503193.11</v>
      </c>
      <c r="S9" s="14">
        <v>972794.87</v>
      </c>
      <c r="T9" s="14"/>
      <c r="U9" s="14">
        <v>476533.25</v>
      </c>
      <c r="V9" s="14">
        <v>457597.86</v>
      </c>
      <c r="W9" s="33">
        <v>70201094.29</v>
      </c>
    </row>
    <row r="10" spans="1:23">
      <c r="A10" s="20" t="s">
        <v>42</v>
      </c>
      <c r="B10" s="12"/>
      <c r="C10" s="25">
        <v>26181357.71</v>
      </c>
      <c r="D10" s="14">
        <v>6392374.78</v>
      </c>
      <c r="E10" s="14">
        <v>4773133.8</v>
      </c>
      <c r="F10" s="14">
        <v>6208725.5</v>
      </c>
      <c r="G10" s="14">
        <v>188390.43</v>
      </c>
      <c r="H10" s="14">
        <v>2119639.11</v>
      </c>
      <c r="I10" s="14"/>
      <c r="J10" s="14">
        <v>86441.64</v>
      </c>
      <c r="K10" s="14">
        <v>1223203.43</v>
      </c>
      <c r="L10" s="14">
        <v>378075.47</v>
      </c>
      <c r="M10" s="14">
        <v>12409541.19</v>
      </c>
      <c r="N10" s="14">
        <v>882175.92</v>
      </c>
      <c r="O10" s="14">
        <v>2771549.8</v>
      </c>
      <c r="P10" s="14">
        <v>4349567.33</v>
      </c>
      <c r="Q10" s="14">
        <v>284404.34</v>
      </c>
      <c r="R10" s="14">
        <v>1933589.91</v>
      </c>
      <c r="S10" s="14">
        <v>1091836.17</v>
      </c>
      <c r="T10" s="14"/>
      <c r="U10" s="14">
        <v>726986.52</v>
      </c>
      <c r="V10" s="14">
        <v>649634.31</v>
      </c>
      <c r="W10" s="33">
        <v>72650627.36</v>
      </c>
    </row>
    <row r="11" spans="1:23">
      <c r="A11" s="20" t="s">
        <v>43</v>
      </c>
      <c r="B11" s="12"/>
      <c r="C11" s="25">
        <v>28091715.78</v>
      </c>
      <c r="D11" s="14">
        <v>7036246.57</v>
      </c>
      <c r="E11" s="14">
        <v>4868999.09</v>
      </c>
      <c r="F11" s="14">
        <v>6200113</v>
      </c>
      <c r="G11" s="14">
        <v>199590.36</v>
      </c>
      <c r="H11" s="14">
        <v>2107533.24</v>
      </c>
      <c r="I11" s="14"/>
      <c r="J11" s="14">
        <v>60639.47</v>
      </c>
      <c r="K11" s="14">
        <v>1443717.19</v>
      </c>
      <c r="L11" s="14">
        <v>309206.72</v>
      </c>
      <c r="M11" s="14">
        <v>13620341.88</v>
      </c>
      <c r="N11" s="14">
        <v>974349.24</v>
      </c>
      <c r="O11" s="14">
        <v>2888494.12</v>
      </c>
      <c r="P11" s="14">
        <v>4873245.33</v>
      </c>
      <c r="Q11" s="14">
        <v>273122.58</v>
      </c>
      <c r="R11" s="14">
        <v>2111705.7</v>
      </c>
      <c r="S11" s="14">
        <v>1126376.27</v>
      </c>
      <c r="T11" s="14"/>
      <c r="U11" s="14">
        <v>577344.19</v>
      </c>
      <c r="V11" s="14">
        <v>935904.97</v>
      </c>
      <c r="W11" s="33">
        <v>77698645.7</v>
      </c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15" t="str">
        <f>SUM(K8:K11)</f>
        <v>0</v>
      </c>
      <c r="L12" s="15" t="str">
        <f>SUM(L8:L11)</f>
        <v>0</v>
      </c>
      <c r="M12" s="15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>
        <v>22448077.38</v>
      </c>
      <c r="D15" s="14">
        <v>5427603.28</v>
      </c>
      <c r="E15" s="14">
        <v>3011381.95</v>
      </c>
      <c r="F15" s="14">
        <v>4686024.5</v>
      </c>
      <c r="G15" s="14">
        <v>132055.71</v>
      </c>
      <c r="H15" s="14">
        <v>555086.28</v>
      </c>
      <c r="I15" s="14"/>
      <c r="J15" s="14">
        <v>160047.5</v>
      </c>
      <c r="K15" s="14">
        <v>1226314.07</v>
      </c>
      <c r="L15" s="14">
        <v>235009.82</v>
      </c>
      <c r="M15" s="14">
        <v>10351953</v>
      </c>
      <c r="N15" s="14">
        <v>680094.45</v>
      </c>
      <c r="O15" s="14">
        <v>1962292.52</v>
      </c>
      <c r="P15" s="14">
        <v>4152697.95</v>
      </c>
      <c r="Q15" s="14">
        <v>147196.86</v>
      </c>
      <c r="R15" s="14">
        <v>1331555.18</v>
      </c>
      <c r="S15" s="14">
        <v>647913.45</v>
      </c>
      <c r="T15" s="14"/>
      <c r="U15" s="14">
        <v>291802.33</v>
      </c>
      <c r="V15" s="14">
        <v>379162.34</v>
      </c>
      <c r="W15" s="33">
        <v>57826268.57</v>
      </c>
    </row>
    <row r="16" spans="1:23">
      <c r="A16" s="20" t="s">
        <v>41</v>
      </c>
      <c r="B16" s="12"/>
      <c r="C16" s="25">
        <v>18801562.8</v>
      </c>
      <c r="D16" s="14">
        <v>5117940.82</v>
      </c>
      <c r="E16" s="14">
        <v>2944786.12</v>
      </c>
      <c r="F16" s="14">
        <v>4258898.5</v>
      </c>
      <c r="G16" s="14">
        <v>134637.96</v>
      </c>
      <c r="H16" s="14">
        <v>478002.94</v>
      </c>
      <c r="I16" s="14"/>
      <c r="J16" s="14">
        <v>155961.8</v>
      </c>
      <c r="K16" s="14">
        <v>1071250.04</v>
      </c>
      <c r="L16" s="14">
        <v>251879.84</v>
      </c>
      <c r="M16" s="14">
        <v>8594788.46</v>
      </c>
      <c r="N16" s="14">
        <v>645800.29</v>
      </c>
      <c r="O16" s="14">
        <v>1870237.03</v>
      </c>
      <c r="P16" s="14">
        <v>4286908.52</v>
      </c>
      <c r="Q16" s="14">
        <v>177033.15</v>
      </c>
      <c r="R16" s="14">
        <v>1323063.41</v>
      </c>
      <c r="S16" s="14">
        <v>642947.67</v>
      </c>
      <c r="T16" s="14"/>
      <c r="U16" s="14">
        <v>275776.18</v>
      </c>
      <c r="V16" s="14">
        <v>464768.91</v>
      </c>
      <c r="W16" s="33">
        <v>51496244.44</v>
      </c>
    </row>
    <row r="17" spans="1:23">
      <c r="A17" s="20" t="s">
        <v>42</v>
      </c>
      <c r="B17" s="12"/>
      <c r="C17" s="25">
        <v>18759124.96</v>
      </c>
      <c r="D17" s="14">
        <v>4930811.93</v>
      </c>
      <c r="E17" s="14">
        <v>2932669.24</v>
      </c>
      <c r="F17" s="14">
        <v>4228164.5</v>
      </c>
      <c r="G17" s="14">
        <v>134637.96</v>
      </c>
      <c r="H17" s="14">
        <v>534858.36</v>
      </c>
      <c r="I17" s="14"/>
      <c r="J17" s="14">
        <v>114991.15</v>
      </c>
      <c r="K17" s="14">
        <v>1047595.85</v>
      </c>
      <c r="L17" s="14">
        <v>237923.54</v>
      </c>
      <c r="M17" s="14">
        <v>8560565.55</v>
      </c>
      <c r="N17" s="14">
        <v>681674.56</v>
      </c>
      <c r="O17" s="14">
        <v>1897292.34</v>
      </c>
      <c r="P17" s="14">
        <v>3777912.6</v>
      </c>
      <c r="Q17" s="14">
        <v>105085.75</v>
      </c>
      <c r="R17" s="14">
        <v>1529944.72</v>
      </c>
      <c r="S17" s="14">
        <v>679860.65</v>
      </c>
      <c r="T17" s="14"/>
      <c r="U17" s="14">
        <v>1132742.54</v>
      </c>
      <c r="V17" s="14">
        <v>-214731.36</v>
      </c>
      <c r="W17" s="33">
        <v>51071124.84</v>
      </c>
    </row>
    <row r="18" spans="1:23">
      <c r="A18" s="20" t="s">
        <v>43</v>
      </c>
      <c r="B18" s="12"/>
      <c r="C18" s="25">
        <v>17328750.84</v>
      </c>
      <c r="D18" s="14">
        <v>4723968.08</v>
      </c>
      <c r="E18" s="14">
        <v>2636967.39</v>
      </c>
      <c r="F18" s="14">
        <v>4215971.5</v>
      </c>
      <c r="G18" s="14">
        <v>142274.55</v>
      </c>
      <c r="H18" s="14">
        <v>526587.19</v>
      </c>
      <c r="I18" s="14"/>
      <c r="J18" s="14">
        <v>61769.11</v>
      </c>
      <c r="K18" s="14">
        <v>855297.28</v>
      </c>
      <c r="L18" s="14">
        <v>197108.1</v>
      </c>
      <c r="M18" s="14">
        <v>6664654.41</v>
      </c>
      <c r="N18" s="14">
        <v>669024.84</v>
      </c>
      <c r="O18" s="14">
        <v>1798514.61</v>
      </c>
      <c r="P18" s="14">
        <v>4092028.27</v>
      </c>
      <c r="Q18" s="14">
        <v>133095.64</v>
      </c>
      <c r="R18" s="14">
        <v>1193907.43</v>
      </c>
      <c r="S18" s="14">
        <v>593249.48</v>
      </c>
      <c r="T18" s="14"/>
      <c r="U18" s="14">
        <v>437446.84</v>
      </c>
      <c r="V18" s="14">
        <v>58153373.13</v>
      </c>
      <c r="W18" s="33">
        <v>104423988.69</v>
      </c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15" t="str">
        <f>SUM(K15:K18)</f>
        <v>0</v>
      </c>
      <c r="L19" s="15" t="str">
        <f>SUM(L15:L18)</f>
        <v>0</v>
      </c>
      <c r="M19" s="15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>
        <v>1159892</v>
      </c>
      <c r="D22" s="14">
        <v>127542</v>
      </c>
      <c r="E22" s="14">
        <v>25427</v>
      </c>
      <c r="F22" s="14"/>
      <c r="G22" s="14"/>
      <c r="H22" s="14">
        <v>25947</v>
      </c>
      <c r="I22" s="14"/>
      <c r="J22" s="14">
        <v>56283</v>
      </c>
      <c r="K22" s="14"/>
      <c r="L22" s="14">
        <v>577339</v>
      </c>
      <c r="M22" s="14">
        <v>178776</v>
      </c>
      <c r="N22" s="14"/>
      <c r="O22" s="14">
        <v>173914</v>
      </c>
      <c r="P22" s="14">
        <v>182644</v>
      </c>
      <c r="Q22" s="14">
        <v>453790</v>
      </c>
      <c r="R22" s="14">
        <v>144577</v>
      </c>
      <c r="S22" s="14">
        <v>32092</v>
      </c>
      <c r="T22" s="14"/>
      <c r="U22" s="14">
        <v>53865</v>
      </c>
      <c r="V22" s="14">
        <v>211681</v>
      </c>
      <c r="W22" s="33">
        <v>3403769</v>
      </c>
    </row>
    <row r="23" spans="1:23">
      <c r="A23" s="20" t="s">
        <v>41</v>
      </c>
      <c r="B23" s="12"/>
      <c r="C23" s="25">
        <v>935865</v>
      </c>
      <c r="D23" s="14">
        <v>119544</v>
      </c>
      <c r="E23" s="14">
        <v>24226</v>
      </c>
      <c r="F23" s="14"/>
      <c r="G23" s="14"/>
      <c r="H23" s="14">
        <v>27311</v>
      </c>
      <c r="I23" s="14"/>
      <c r="J23" s="14">
        <v>39614</v>
      </c>
      <c r="K23" s="14"/>
      <c r="L23" s="14">
        <v>633897</v>
      </c>
      <c r="M23" s="14">
        <v>156791</v>
      </c>
      <c r="N23" s="14"/>
      <c r="O23" s="14">
        <v>171547</v>
      </c>
      <c r="P23" s="14">
        <v>148106</v>
      </c>
      <c r="Q23" s="14">
        <v>447748</v>
      </c>
      <c r="R23" s="14">
        <v>74853</v>
      </c>
      <c r="S23" s="14">
        <v>31991</v>
      </c>
      <c r="T23" s="14"/>
      <c r="U23" s="14">
        <v>42579</v>
      </c>
      <c r="V23" s="14">
        <v>105412</v>
      </c>
      <c r="W23" s="33">
        <v>2959484</v>
      </c>
    </row>
    <row r="24" spans="1:23">
      <c r="A24" s="20" t="s">
        <v>42</v>
      </c>
      <c r="B24" s="12"/>
      <c r="C24" s="25">
        <v>842296</v>
      </c>
      <c r="D24" s="14">
        <v>139933</v>
      </c>
      <c r="E24" s="14">
        <v>23568</v>
      </c>
      <c r="F24" s="14"/>
      <c r="G24" s="14"/>
      <c r="H24" s="14">
        <v>27935</v>
      </c>
      <c r="I24" s="14"/>
      <c r="J24" s="14">
        <v>22946</v>
      </c>
      <c r="K24" s="14"/>
      <c r="L24" s="14">
        <v>564809</v>
      </c>
      <c r="M24" s="14">
        <v>158892</v>
      </c>
      <c r="N24" s="14"/>
      <c r="O24" s="14">
        <v>133831</v>
      </c>
      <c r="P24" s="14">
        <v>117942</v>
      </c>
      <c r="Q24" s="14">
        <v>447445</v>
      </c>
      <c r="R24" s="14">
        <v>79666</v>
      </c>
      <c r="S24" s="14">
        <v>33850</v>
      </c>
      <c r="T24" s="14"/>
      <c r="U24" s="14">
        <v>61182</v>
      </c>
      <c r="V24" s="14">
        <v>153543</v>
      </c>
      <c r="W24" s="33">
        <v>2807838</v>
      </c>
    </row>
    <row r="25" spans="1:23">
      <c r="A25" s="20" t="s">
        <v>43</v>
      </c>
      <c r="B25" s="12"/>
      <c r="C25" s="25">
        <v>794081</v>
      </c>
      <c r="D25" s="14">
        <v>174653</v>
      </c>
      <c r="E25" s="14">
        <v>23391</v>
      </c>
      <c r="F25" s="14"/>
      <c r="G25" s="14"/>
      <c r="H25" s="14">
        <v>14446</v>
      </c>
      <c r="I25" s="14"/>
      <c r="J25" s="14">
        <v>7476</v>
      </c>
      <c r="K25" s="14"/>
      <c r="L25" s="14">
        <v>681783</v>
      </c>
      <c r="M25" s="14">
        <v>202227</v>
      </c>
      <c r="N25" s="14"/>
      <c r="O25" s="14">
        <v>167897</v>
      </c>
      <c r="P25" s="14">
        <v>124388</v>
      </c>
      <c r="Q25" s="14">
        <v>452109</v>
      </c>
      <c r="R25" s="14">
        <v>74438</v>
      </c>
      <c r="S25" s="14">
        <v>33847</v>
      </c>
      <c r="T25" s="14"/>
      <c r="U25" s="14">
        <v>50354</v>
      </c>
      <c r="V25" s="14">
        <v>148435</v>
      </c>
      <c r="W25" s="33">
        <v>2949525</v>
      </c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15" t="str">
        <f>SUM(K22:K25)</f>
        <v>0</v>
      </c>
      <c r="L26" s="15" t="str">
        <f>SUM(L22:L25)</f>
        <v>0</v>
      </c>
      <c r="M26" s="15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>
        <v>2099044</v>
      </c>
      <c r="D29" s="14">
        <v>157962</v>
      </c>
      <c r="E29" s="14">
        <v>27727</v>
      </c>
      <c r="F29" s="14"/>
      <c r="G29" s="14"/>
      <c r="H29" s="14">
        <v>44639</v>
      </c>
      <c r="I29" s="14"/>
      <c r="J29" s="14">
        <v>57477</v>
      </c>
      <c r="K29" s="14"/>
      <c r="L29" s="14">
        <v>957361</v>
      </c>
      <c r="M29" s="14">
        <v>340035</v>
      </c>
      <c r="N29" s="14"/>
      <c r="O29" s="14">
        <v>233081</v>
      </c>
      <c r="P29" s="14">
        <v>190935</v>
      </c>
      <c r="Q29" s="14">
        <v>591524</v>
      </c>
      <c r="R29" s="14">
        <v>148475</v>
      </c>
      <c r="S29" s="14">
        <v>57131</v>
      </c>
      <c r="T29" s="14"/>
      <c r="U29" s="14">
        <v>56731</v>
      </c>
      <c r="V29" s="14">
        <v>440224</v>
      </c>
      <c r="W29" s="33">
        <v>5402346</v>
      </c>
    </row>
    <row r="30" spans="1:23">
      <c r="A30" s="20" t="s">
        <v>41</v>
      </c>
      <c r="B30" s="12"/>
      <c r="C30" s="25">
        <v>1607078</v>
      </c>
      <c r="D30" s="14">
        <v>143796</v>
      </c>
      <c r="E30" s="14">
        <v>26071</v>
      </c>
      <c r="F30" s="14"/>
      <c r="G30" s="14"/>
      <c r="H30" s="14">
        <v>46848</v>
      </c>
      <c r="I30" s="14"/>
      <c r="J30" s="14">
        <v>56604</v>
      </c>
      <c r="K30" s="14"/>
      <c r="L30" s="14">
        <v>868824</v>
      </c>
      <c r="M30" s="14">
        <v>357187</v>
      </c>
      <c r="N30" s="14"/>
      <c r="O30" s="14">
        <v>236267</v>
      </c>
      <c r="P30" s="14">
        <v>181038</v>
      </c>
      <c r="Q30" s="14">
        <v>585840</v>
      </c>
      <c r="R30" s="14">
        <v>157394</v>
      </c>
      <c r="S30" s="14">
        <v>57132</v>
      </c>
      <c r="T30" s="14"/>
      <c r="U30" s="14">
        <v>56712</v>
      </c>
      <c r="V30" s="14">
        <v>385809</v>
      </c>
      <c r="W30" s="33">
        <v>4766600</v>
      </c>
    </row>
    <row r="31" spans="1:23">
      <c r="A31" s="20" t="s">
        <v>42</v>
      </c>
      <c r="B31" s="12"/>
      <c r="C31" s="25">
        <v>1337304</v>
      </c>
      <c r="D31" s="14">
        <v>176410</v>
      </c>
      <c r="E31" s="14">
        <v>26050</v>
      </c>
      <c r="F31" s="14"/>
      <c r="G31" s="14"/>
      <c r="H31" s="14">
        <v>47952</v>
      </c>
      <c r="I31" s="14"/>
      <c r="J31" s="14">
        <v>38304</v>
      </c>
      <c r="K31" s="14"/>
      <c r="L31" s="14">
        <v>871146</v>
      </c>
      <c r="M31" s="14">
        <v>201317</v>
      </c>
      <c r="N31" s="14"/>
      <c r="O31" s="14">
        <v>222659</v>
      </c>
      <c r="P31" s="14">
        <v>148116</v>
      </c>
      <c r="Q31" s="14">
        <v>586107</v>
      </c>
      <c r="R31" s="14">
        <v>186567</v>
      </c>
      <c r="S31" s="14">
        <v>61128</v>
      </c>
      <c r="T31" s="14"/>
      <c r="U31" s="14">
        <v>68657</v>
      </c>
      <c r="V31" s="14">
        <v>438636</v>
      </c>
      <c r="W31" s="33">
        <v>4410353</v>
      </c>
    </row>
    <row r="32" spans="1:23">
      <c r="A32" s="20" t="s">
        <v>43</v>
      </c>
      <c r="B32" s="12"/>
      <c r="C32" s="25">
        <v>1280843</v>
      </c>
      <c r="D32" s="14">
        <v>242714</v>
      </c>
      <c r="E32" s="14">
        <v>25261</v>
      </c>
      <c r="F32" s="14"/>
      <c r="G32" s="14"/>
      <c r="H32" s="14">
        <v>29620</v>
      </c>
      <c r="I32" s="14"/>
      <c r="J32" s="14">
        <v>8449</v>
      </c>
      <c r="K32" s="14"/>
      <c r="L32" s="14">
        <v>916936</v>
      </c>
      <c r="M32" s="14">
        <v>369715</v>
      </c>
      <c r="N32" s="14"/>
      <c r="O32" s="14">
        <v>232746</v>
      </c>
      <c r="P32" s="14">
        <v>149836</v>
      </c>
      <c r="Q32" s="14">
        <v>590481</v>
      </c>
      <c r="R32" s="14">
        <v>182714</v>
      </c>
      <c r="S32" s="14">
        <v>61125</v>
      </c>
      <c r="T32" s="14"/>
      <c r="U32" s="14">
        <v>65070</v>
      </c>
      <c r="V32" s="14">
        <v>463980</v>
      </c>
      <c r="W32" s="33">
        <v>4619490</v>
      </c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15" t="str">
        <f>SUM(K29:K32)</f>
        <v>0</v>
      </c>
      <c r="L33" s="15" t="str">
        <f>SUM(L29:L32)</f>
        <v>0</v>
      </c>
      <c r="M33" s="15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>
        <v>1062839</v>
      </c>
      <c r="D36" s="14">
        <v>143512</v>
      </c>
      <c r="E36" s="14">
        <v>30638</v>
      </c>
      <c r="F36" s="14"/>
      <c r="G36" s="14"/>
      <c r="H36" s="14">
        <v>28520</v>
      </c>
      <c r="I36" s="14"/>
      <c r="J36" s="14">
        <v>56022</v>
      </c>
      <c r="K36" s="14"/>
      <c r="L36" s="14">
        <v>377038</v>
      </c>
      <c r="M36" s="14">
        <v>219989</v>
      </c>
      <c r="N36" s="14"/>
      <c r="O36" s="14">
        <v>183407</v>
      </c>
      <c r="P36" s="14">
        <v>150526</v>
      </c>
      <c r="Q36" s="14">
        <v>557119</v>
      </c>
      <c r="R36" s="14">
        <v>98848</v>
      </c>
      <c r="S36" s="14">
        <v>42461</v>
      </c>
      <c r="T36" s="14"/>
      <c r="U36" s="14">
        <v>53265</v>
      </c>
      <c r="V36" s="14">
        <v>207103</v>
      </c>
      <c r="W36" s="33">
        <v>3211287</v>
      </c>
    </row>
    <row r="37" spans="1:23">
      <c r="A37" s="20" t="s">
        <v>41</v>
      </c>
      <c r="B37" s="12"/>
      <c r="C37" s="25">
        <v>925138</v>
      </c>
      <c r="D37" s="14">
        <v>125819</v>
      </c>
      <c r="E37" s="14">
        <v>25550</v>
      </c>
      <c r="F37" s="14"/>
      <c r="G37" s="14"/>
      <c r="H37" s="14">
        <v>29682</v>
      </c>
      <c r="I37" s="14"/>
      <c r="J37" s="14">
        <v>45639</v>
      </c>
      <c r="K37" s="14"/>
      <c r="L37" s="14">
        <v>364529</v>
      </c>
      <c r="M37" s="14">
        <v>189927</v>
      </c>
      <c r="N37" s="14"/>
      <c r="O37" s="14">
        <v>184811</v>
      </c>
      <c r="P37" s="14">
        <v>158687</v>
      </c>
      <c r="Q37" s="14">
        <v>552314</v>
      </c>
      <c r="R37" s="14">
        <v>96986</v>
      </c>
      <c r="S37" s="14">
        <v>42461</v>
      </c>
      <c r="T37" s="14"/>
      <c r="U37" s="14">
        <v>42095</v>
      </c>
      <c r="V37" s="14">
        <v>147073</v>
      </c>
      <c r="W37" s="33">
        <v>2930711</v>
      </c>
    </row>
    <row r="38" spans="1:23">
      <c r="A38" s="20" t="s">
        <v>42</v>
      </c>
      <c r="B38" s="12"/>
      <c r="C38" s="25">
        <v>1004968</v>
      </c>
      <c r="D38" s="14">
        <v>171314</v>
      </c>
      <c r="E38" s="14">
        <v>25723</v>
      </c>
      <c r="F38" s="14"/>
      <c r="G38" s="14"/>
      <c r="H38" s="14">
        <v>30264</v>
      </c>
      <c r="I38" s="14"/>
      <c r="J38" s="14">
        <v>27569</v>
      </c>
      <c r="K38" s="14"/>
      <c r="L38" s="14">
        <v>407338</v>
      </c>
      <c r="M38" s="14">
        <v>200602</v>
      </c>
      <c r="N38" s="14"/>
      <c r="O38" s="14">
        <v>156337</v>
      </c>
      <c r="P38" s="14">
        <v>144250</v>
      </c>
      <c r="Q38" s="14">
        <v>553598</v>
      </c>
      <c r="R38" s="14">
        <v>152183</v>
      </c>
      <c r="S38" s="14">
        <v>44297</v>
      </c>
      <c r="T38" s="14"/>
      <c r="U38" s="14">
        <v>56627</v>
      </c>
      <c r="V38" s="14">
        <v>178436</v>
      </c>
      <c r="W38" s="33">
        <v>3153506</v>
      </c>
    </row>
    <row r="39" spans="1:23">
      <c r="A39" s="20" t="s">
        <v>43</v>
      </c>
      <c r="B39" s="12"/>
      <c r="C39" s="25">
        <v>953995</v>
      </c>
      <c r="D39" s="14">
        <v>216068</v>
      </c>
      <c r="E39" s="14">
        <v>25467</v>
      </c>
      <c r="F39" s="14"/>
      <c r="G39" s="14"/>
      <c r="H39" s="14">
        <v>15456</v>
      </c>
      <c r="I39" s="14"/>
      <c r="J39" s="14">
        <v>11073</v>
      </c>
      <c r="K39" s="14"/>
      <c r="L39" s="14">
        <v>423550</v>
      </c>
      <c r="M39" s="14">
        <v>230134</v>
      </c>
      <c r="N39" s="14"/>
      <c r="O39" s="14">
        <v>188328</v>
      </c>
      <c r="P39" s="14">
        <v>129151</v>
      </c>
      <c r="Q39" s="14">
        <v>565605</v>
      </c>
      <c r="R39" s="14">
        <v>122123</v>
      </c>
      <c r="S39" s="14">
        <v>44348</v>
      </c>
      <c r="T39" s="14"/>
      <c r="U39" s="14">
        <v>50884</v>
      </c>
      <c r="V39" s="14">
        <v>168270</v>
      </c>
      <c r="W39" s="33">
        <v>3144452</v>
      </c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15" t="str">
        <f>SUM(K36:K39)</f>
        <v>0</v>
      </c>
      <c r="L40" s="15" t="str">
        <f>SUM(L36:L39)</f>
        <v>0</v>
      </c>
      <c r="M40" s="15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>
        <v>814439</v>
      </c>
      <c r="D43" s="14">
        <v>113273</v>
      </c>
      <c r="E43" s="14">
        <v>9698</v>
      </c>
      <c r="F43" s="14"/>
      <c r="G43" s="14"/>
      <c r="H43" s="14">
        <v>20086</v>
      </c>
      <c r="I43" s="14"/>
      <c r="J43" s="14">
        <v>56221</v>
      </c>
      <c r="K43" s="14"/>
      <c r="L43" s="14">
        <v>388896</v>
      </c>
      <c r="M43" s="14">
        <v>143436</v>
      </c>
      <c r="N43" s="14"/>
      <c r="O43" s="14">
        <v>150931</v>
      </c>
      <c r="P43" s="14">
        <v>152360</v>
      </c>
      <c r="Q43" s="14">
        <v>537476</v>
      </c>
      <c r="R43" s="14">
        <v>96378</v>
      </c>
      <c r="S43" s="14">
        <v>40672</v>
      </c>
      <c r="T43" s="14"/>
      <c r="U43" s="14">
        <v>47135</v>
      </c>
      <c r="V43" s="14">
        <v>165145</v>
      </c>
      <c r="W43" s="33">
        <v>2736146</v>
      </c>
    </row>
    <row r="44" spans="1:23">
      <c r="A44" s="20" t="s">
        <v>41</v>
      </c>
      <c r="B44" s="12"/>
      <c r="C44" s="25">
        <v>716443</v>
      </c>
      <c r="D44" s="14">
        <v>104179</v>
      </c>
      <c r="E44" s="14">
        <v>10596</v>
      </c>
      <c r="F44" s="14"/>
      <c r="G44" s="14"/>
      <c r="H44" s="14">
        <v>20984</v>
      </c>
      <c r="I44" s="14"/>
      <c r="J44" s="14">
        <v>46708</v>
      </c>
      <c r="K44" s="14"/>
      <c r="L44" s="14">
        <v>406431</v>
      </c>
      <c r="M44" s="14">
        <v>118082</v>
      </c>
      <c r="N44" s="14"/>
      <c r="O44" s="14">
        <v>150111</v>
      </c>
      <c r="P44" s="14">
        <v>140415</v>
      </c>
      <c r="Q44" s="14">
        <v>532302</v>
      </c>
      <c r="R44" s="14">
        <v>72735</v>
      </c>
      <c r="S44" s="14">
        <v>40672</v>
      </c>
      <c r="T44" s="14"/>
      <c r="U44" s="14">
        <v>47245</v>
      </c>
      <c r="V44" s="14">
        <v>115786</v>
      </c>
      <c r="W44" s="33">
        <v>2522689</v>
      </c>
    </row>
    <row r="45" spans="1:23">
      <c r="A45" s="20" t="s">
        <v>42</v>
      </c>
      <c r="B45" s="12"/>
      <c r="C45" s="25">
        <v>719067</v>
      </c>
      <c r="D45" s="14">
        <v>118158</v>
      </c>
      <c r="E45" s="14">
        <v>10357</v>
      </c>
      <c r="F45" s="14"/>
      <c r="G45" s="14"/>
      <c r="H45" s="14">
        <v>21375</v>
      </c>
      <c r="I45" s="14"/>
      <c r="J45" s="14">
        <v>29724</v>
      </c>
      <c r="K45" s="14"/>
      <c r="L45" s="14">
        <v>339504</v>
      </c>
      <c r="M45" s="14">
        <v>157153</v>
      </c>
      <c r="N45" s="14"/>
      <c r="O45" s="14">
        <v>118143</v>
      </c>
      <c r="P45" s="14">
        <v>126104</v>
      </c>
      <c r="Q45" s="14">
        <v>530476</v>
      </c>
      <c r="R45" s="14">
        <v>81420</v>
      </c>
      <c r="S45" s="14">
        <v>43464</v>
      </c>
      <c r="T45" s="14"/>
      <c r="U45" s="14">
        <v>61843</v>
      </c>
      <c r="V45" s="14">
        <v>144832</v>
      </c>
      <c r="W45" s="33">
        <v>2501620</v>
      </c>
    </row>
    <row r="46" spans="1:23">
      <c r="A46" s="20" t="s">
        <v>43</v>
      </c>
      <c r="B46" s="12"/>
      <c r="C46" s="25">
        <v>702749</v>
      </c>
      <c r="D46" s="14">
        <v>137616</v>
      </c>
      <c r="E46" s="14">
        <v>9702</v>
      </c>
      <c r="F46" s="14"/>
      <c r="G46" s="14"/>
      <c r="H46" s="14">
        <v>9715</v>
      </c>
      <c r="I46" s="14"/>
      <c r="J46" s="14">
        <v>13110</v>
      </c>
      <c r="K46" s="14"/>
      <c r="L46" s="14">
        <v>387084</v>
      </c>
      <c r="M46" s="14">
        <v>41112</v>
      </c>
      <c r="N46" s="14"/>
      <c r="O46" s="14">
        <v>147697</v>
      </c>
      <c r="P46" s="14">
        <v>122265</v>
      </c>
      <c r="Q46" s="14">
        <v>534787</v>
      </c>
      <c r="R46" s="14">
        <v>107339</v>
      </c>
      <c r="S46" s="14">
        <v>43075</v>
      </c>
      <c r="T46" s="14"/>
      <c r="U46" s="14">
        <v>51389</v>
      </c>
      <c r="V46" s="14">
        <v>94680</v>
      </c>
      <c r="W46" s="33">
        <v>2402320</v>
      </c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15" t="str">
        <f>SUM(K43:K46)</f>
        <v>0</v>
      </c>
      <c r="L47" s="15" t="str">
        <f>SUM(L43:L46)</f>
        <v>0</v>
      </c>
      <c r="M47" s="15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>
        <v>26746541.73</v>
      </c>
      <c r="D50" s="14">
        <v>6390157.33</v>
      </c>
      <c r="E50" s="14">
        <v>6551677.11</v>
      </c>
      <c r="F50" s="14">
        <v>7046625</v>
      </c>
      <c r="G50" s="14">
        <v>138415.92</v>
      </c>
      <c r="H50" s="14">
        <v>1265611.35</v>
      </c>
      <c r="I50" s="14"/>
      <c r="J50" s="14">
        <v>113319.5</v>
      </c>
      <c r="K50" s="14">
        <v>923784.77</v>
      </c>
      <c r="L50" s="14">
        <v>424812.09</v>
      </c>
      <c r="M50" s="14">
        <v>12675918.32</v>
      </c>
      <c r="N50" s="14">
        <v>873003.54</v>
      </c>
      <c r="O50" s="14">
        <v>3064726.56</v>
      </c>
      <c r="P50" s="14">
        <v>4406554.49</v>
      </c>
      <c r="Q50" s="14">
        <v>294493.9</v>
      </c>
      <c r="R50" s="14">
        <v>1297781.43</v>
      </c>
      <c r="S50" s="14">
        <v>1034025.15</v>
      </c>
      <c r="T50" s="14"/>
      <c r="U50" s="14">
        <v>328791.74</v>
      </c>
      <c r="V50" s="14">
        <v>236043.53</v>
      </c>
      <c r="W50" s="33">
        <v>73812283.46</v>
      </c>
    </row>
    <row r="51" spans="1:23">
      <c r="A51" s="20" t="s">
        <v>41</v>
      </c>
      <c r="B51" s="12"/>
      <c r="C51" s="25">
        <v>24512334.3</v>
      </c>
      <c r="D51" s="14">
        <v>6230498.63</v>
      </c>
      <c r="E51" s="14">
        <v>7108122.02</v>
      </c>
      <c r="F51" s="14">
        <v>7003503</v>
      </c>
      <c r="G51" s="14">
        <v>142382.1</v>
      </c>
      <c r="H51" s="14">
        <v>1188528.01</v>
      </c>
      <c r="I51" s="14"/>
      <c r="J51" s="14">
        <v>157837.49</v>
      </c>
      <c r="K51" s="14">
        <v>974349.79</v>
      </c>
      <c r="L51" s="14">
        <v>487079.7</v>
      </c>
      <c r="M51" s="14">
        <v>11800818.16</v>
      </c>
      <c r="N51" s="14">
        <v>785937.1</v>
      </c>
      <c r="O51" s="14">
        <v>3622492.84</v>
      </c>
      <c r="P51" s="14">
        <v>5005925.78</v>
      </c>
      <c r="Q51" s="14">
        <v>329709.05</v>
      </c>
      <c r="R51" s="14">
        <v>1442806.51</v>
      </c>
      <c r="S51" s="14">
        <v>993542.58</v>
      </c>
      <c r="T51" s="14"/>
      <c r="U51" s="14">
        <v>356138.42</v>
      </c>
      <c r="V51" s="14">
        <v>391697.96</v>
      </c>
      <c r="W51" s="33">
        <v>72533703.44</v>
      </c>
    </row>
    <row r="52" spans="1:23">
      <c r="A52" s="20" t="s">
        <v>42</v>
      </c>
      <c r="B52" s="12"/>
      <c r="C52" s="25">
        <v>25513341.94</v>
      </c>
      <c r="D52" s="14">
        <v>5908425.62</v>
      </c>
      <c r="E52" s="14">
        <v>5348081.59</v>
      </c>
      <c r="F52" s="14">
        <v>7041955.5</v>
      </c>
      <c r="G52" s="14">
        <v>142382.1</v>
      </c>
      <c r="H52" s="14">
        <v>1245383.43</v>
      </c>
      <c r="I52" s="14"/>
      <c r="J52" s="14">
        <v>112593.62</v>
      </c>
      <c r="K52" s="14">
        <v>886531.34</v>
      </c>
      <c r="L52" s="14">
        <v>387859.4</v>
      </c>
      <c r="M52" s="14">
        <v>13198246.75</v>
      </c>
      <c r="N52" s="14">
        <v>870020.91</v>
      </c>
      <c r="O52" s="14">
        <v>3255788.86</v>
      </c>
      <c r="P52" s="14">
        <v>4867938.96</v>
      </c>
      <c r="Q52" s="14">
        <v>325163.89</v>
      </c>
      <c r="R52" s="14">
        <v>1616056.07</v>
      </c>
      <c r="S52" s="14">
        <v>1166000.17</v>
      </c>
      <c r="T52" s="14"/>
      <c r="U52" s="14">
        <v>618238.53</v>
      </c>
      <c r="V52" s="14">
        <v>291876.05</v>
      </c>
      <c r="W52" s="33">
        <v>72795884.73</v>
      </c>
    </row>
    <row r="53" spans="1:23">
      <c r="A53" s="20" t="s">
        <v>43</v>
      </c>
      <c r="B53" s="12"/>
      <c r="C53" s="25">
        <v>26268809.94</v>
      </c>
      <c r="D53" s="14">
        <v>6106420.05</v>
      </c>
      <c r="E53" s="14">
        <v>6768709.26</v>
      </c>
      <c r="F53" s="14">
        <v>7154211</v>
      </c>
      <c r="G53" s="14">
        <v>152449.95</v>
      </c>
      <c r="H53" s="14">
        <v>1234548.8</v>
      </c>
      <c r="I53" s="14"/>
      <c r="J53" s="14">
        <v>-21227.14</v>
      </c>
      <c r="K53" s="14">
        <v>878885.77</v>
      </c>
      <c r="L53" s="14">
        <v>325592.03</v>
      </c>
      <c r="M53" s="14">
        <v>13244196.47</v>
      </c>
      <c r="N53" s="14">
        <v>940673.73</v>
      </c>
      <c r="O53" s="14">
        <v>3410976.99</v>
      </c>
      <c r="P53" s="14">
        <v>5262104.05</v>
      </c>
      <c r="Q53" s="14">
        <v>308867.34</v>
      </c>
      <c r="R53" s="14">
        <v>1523482.08</v>
      </c>
      <c r="S53" s="14">
        <v>1123876.27</v>
      </c>
      <c r="T53" s="14"/>
      <c r="U53" s="14">
        <v>484306.62</v>
      </c>
      <c r="V53" s="14">
        <v>648285.86</v>
      </c>
      <c r="W53" s="33">
        <v>75815169.07</v>
      </c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15" t="str">
        <f>SUM(K50:K53)</f>
        <v>0</v>
      </c>
      <c r="L54" s="15" t="str">
        <f>SUM(L50:L53)</f>
        <v>0</v>
      </c>
      <c r="M54" s="15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>
        <v>58107172</v>
      </c>
      <c r="D57" s="14">
        <v>15676444</v>
      </c>
      <c r="E57" s="14">
        <v>7266128</v>
      </c>
      <c r="F57" s="14">
        <v>6775733</v>
      </c>
      <c r="G57" s="14">
        <v>141913</v>
      </c>
      <c r="H57" s="14">
        <v>2133190</v>
      </c>
      <c r="I57" s="14">
        <v>1032309</v>
      </c>
      <c r="J57" s="14">
        <v>0</v>
      </c>
      <c r="K57" s="14">
        <v>3827753</v>
      </c>
      <c r="L57" s="14">
        <v>0</v>
      </c>
      <c r="M57" s="14">
        <v>28023497</v>
      </c>
      <c r="N57" s="14">
        <v>0</v>
      </c>
      <c r="O57" s="14">
        <v>13227979</v>
      </c>
      <c r="P57" s="14">
        <v>0</v>
      </c>
      <c r="Q57" s="14">
        <v>1276145</v>
      </c>
      <c r="R57" s="14">
        <v>2347877</v>
      </c>
      <c r="S57" s="14">
        <v>1689498</v>
      </c>
      <c r="T57" s="14">
        <v>0</v>
      </c>
      <c r="U57" s="14">
        <v>1079816</v>
      </c>
      <c r="V57" s="14">
        <v>1767297</v>
      </c>
      <c r="W57" s="33">
        <v>144372751</v>
      </c>
    </row>
    <row r="58" spans="1:23">
      <c r="A58" s="20" t="s">
        <v>41</v>
      </c>
      <c r="B58" s="12"/>
      <c r="C58" s="25">
        <v>53599012</v>
      </c>
      <c r="D58" s="14">
        <v>15103690</v>
      </c>
      <c r="E58" s="14">
        <v>7136180</v>
      </c>
      <c r="F58" s="14">
        <v>6021027</v>
      </c>
      <c r="G58" s="14">
        <v>141893</v>
      </c>
      <c r="H58" s="14">
        <v>2119907</v>
      </c>
      <c r="I58" s="14">
        <v>1017827</v>
      </c>
      <c r="J58" s="14">
        <v>0</v>
      </c>
      <c r="K58" s="14">
        <v>4622089</v>
      </c>
      <c r="L58" s="14">
        <v>0</v>
      </c>
      <c r="M58" s="14">
        <v>26960356</v>
      </c>
      <c r="N58" s="14">
        <v>0</v>
      </c>
      <c r="O58" s="14">
        <v>12547861</v>
      </c>
      <c r="P58" s="14">
        <v>0</v>
      </c>
      <c r="Q58" s="14">
        <v>1173672</v>
      </c>
      <c r="R58" s="14">
        <v>2301877</v>
      </c>
      <c r="S58" s="14">
        <v>1369793</v>
      </c>
      <c r="T58" s="14">
        <v>0</v>
      </c>
      <c r="U58" s="14">
        <v>1233575</v>
      </c>
      <c r="V58" s="14">
        <v>1846762</v>
      </c>
      <c r="W58" s="33">
        <v>137195521</v>
      </c>
    </row>
    <row r="59" spans="1:23">
      <c r="A59" s="20" t="s">
        <v>42</v>
      </c>
      <c r="B59" s="12"/>
      <c r="C59" s="25">
        <v>57002409</v>
      </c>
      <c r="D59" s="14">
        <v>15249567</v>
      </c>
      <c r="E59" s="14">
        <v>7242435</v>
      </c>
      <c r="F59" s="14">
        <v>6203052</v>
      </c>
      <c r="G59" s="14">
        <v>142238</v>
      </c>
      <c r="H59" s="14">
        <v>2138569</v>
      </c>
      <c r="I59" s="14">
        <v>1118222</v>
      </c>
      <c r="J59" s="14">
        <v>0</v>
      </c>
      <c r="K59" s="14">
        <v>4027316</v>
      </c>
      <c r="L59" s="14">
        <v>0</v>
      </c>
      <c r="M59" s="14">
        <v>26554081</v>
      </c>
      <c r="N59" s="14">
        <v>0</v>
      </c>
      <c r="O59" s="14">
        <v>12459708</v>
      </c>
      <c r="P59" s="14">
        <v>0</v>
      </c>
      <c r="Q59" s="14">
        <v>1259779</v>
      </c>
      <c r="R59" s="14">
        <v>2752003</v>
      </c>
      <c r="S59" s="14">
        <v>1656853</v>
      </c>
      <c r="T59" s="14">
        <v>0</v>
      </c>
      <c r="U59" s="14">
        <v>1814567</v>
      </c>
      <c r="V59" s="14">
        <v>3116933</v>
      </c>
      <c r="W59" s="33">
        <v>142737732</v>
      </c>
    </row>
    <row r="60" spans="1:23">
      <c r="A60" s="20" t="s">
        <v>43</v>
      </c>
      <c r="B60" s="12"/>
      <c r="C60" s="25">
        <v>56821823</v>
      </c>
      <c r="D60" s="14">
        <v>15723457</v>
      </c>
      <c r="E60" s="14">
        <v>7320702</v>
      </c>
      <c r="F60" s="14">
        <v>6209466</v>
      </c>
      <c r="G60" s="14">
        <v>188206</v>
      </c>
      <c r="H60" s="14">
        <v>1664750</v>
      </c>
      <c r="I60" s="14">
        <v>1244149</v>
      </c>
      <c r="J60" s="14">
        <v>0</v>
      </c>
      <c r="K60" s="14">
        <v>4663243</v>
      </c>
      <c r="L60" s="14">
        <v>0</v>
      </c>
      <c r="M60" s="14">
        <v>28196446</v>
      </c>
      <c r="N60" s="14">
        <v>0</v>
      </c>
      <c r="O60" s="14">
        <v>12437736</v>
      </c>
      <c r="P60" s="14">
        <v>0</v>
      </c>
      <c r="Q60" s="14">
        <v>1578385</v>
      </c>
      <c r="R60" s="14">
        <v>2755979</v>
      </c>
      <c r="S60" s="14">
        <v>1192300</v>
      </c>
      <c r="T60" s="14">
        <v>0</v>
      </c>
      <c r="U60" s="14">
        <v>1449572</v>
      </c>
      <c r="V60" s="14">
        <v>339852</v>
      </c>
      <c r="W60" s="33">
        <v>141786066</v>
      </c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15" t="str">
        <f>SUM(K57:K60)</f>
        <v>0</v>
      </c>
      <c r="L61" s="15" t="str">
        <f>SUM(L57:L60)</f>
        <v>0</v>
      </c>
      <c r="M61" s="15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>
        <v>11807659.74</v>
      </c>
      <c r="D64" s="14">
        <v>3949476.02</v>
      </c>
      <c r="E64" s="14">
        <v>940614.9</v>
      </c>
      <c r="F64" s="14"/>
      <c r="G64" s="14">
        <v>80972.35</v>
      </c>
      <c r="H64" s="14">
        <v>158007.75</v>
      </c>
      <c r="I64" s="14">
        <v>21913.9</v>
      </c>
      <c r="J64" s="14">
        <v>27210.25</v>
      </c>
      <c r="K64" s="14">
        <v>495036.65</v>
      </c>
      <c r="L64" s="14">
        <v>295526.15</v>
      </c>
      <c r="M64" s="14">
        <v>3226391.71</v>
      </c>
      <c r="N64" s="14">
        <v>811215.18</v>
      </c>
      <c r="O64" s="14">
        <v>1078123.58</v>
      </c>
      <c r="P64" s="14">
        <v>1209593.19</v>
      </c>
      <c r="Q64" s="14">
        <v>335151.52</v>
      </c>
      <c r="R64" s="14">
        <v>175314.71</v>
      </c>
      <c r="S64" s="14">
        <v>414015.32</v>
      </c>
      <c r="T64" s="14">
        <v>156531.81</v>
      </c>
      <c r="U64" s="14">
        <v>238116.52</v>
      </c>
      <c r="V64" s="14">
        <v>1249827.39</v>
      </c>
      <c r="W64" s="33">
        <v>26670698.64</v>
      </c>
    </row>
    <row r="65" spans="1:23">
      <c r="A65" s="20" t="s">
        <v>41</v>
      </c>
      <c r="B65" s="12"/>
      <c r="C65" s="25">
        <v>12144767.91</v>
      </c>
      <c r="D65" s="14">
        <v>4046652.24</v>
      </c>
      <c r="E65" s="14">
        <v>930199.95</v>
      </c>
      <c r="F65" s="14"/>
      <c r="G65" s="14">
        <v>97689.08</v>
      </c>
      <c r="H65" s="14">
        <v>164557.75</v>
      </c>
      <c r="I65" s="14">
        <v>17725.67</v>
      </c>
      <c r="J65" s="14">
        <v>42043.67</v>
      </c>
      <c r="K65" s="14">
        <v>526055.53</v>
      </c>
      <c r="L65" s="14">
        <v>519129.65</v>
      </c>
      <c r="M65" s="14">
        <v>2087215.23</v>
      </c>
      <c r="N65" s="14">
        <v>745658.69</v>
      </c>
      <c r="O65" s="14">
        <v>1078989.07</v>
      </c>
      <c r="P65" s="14">
        <v>741378.43</v>
      </c>
      <c r="Q65" s="14">
        <v>314695.76</v>
      </c>
      <c r="R65" s="14">
        <v>351704.58</v>
      </c>
      <c r="S65" s="14">
        <v>334619.72</v>
      </c>
      <c r="T65" s="14">
        <v>194906.04</v>
      </c>
      <c r="U65" s="14">
        <v>305734.98</v>
      </c>
      <c r="V65" s="14">
        <v>1222821.65</v>
      </c>
      <c r="W65" s="33">
        <v>25866545.6</v>
      </c>
    </row>
    <row r="66" spans="1:23">
      <c r="A66" s="20" t="s">
        <v>42</v>
      </c>
      <c r="B66" s="12"/>
      <c r="C66" s="25">
        <v>12202647.63</v>
      </c>
      <c r="D66" s="14">
        <v>4147086.99</v>
      </c>
      <c r="E66" s="14">
        <v>925421.34</v>
      </c>
      <c r="F66" s="14"/>
      <c r="G66" s="14">
        <v>75691.39</v>
      </c>
      <c r="H66" s="14">
        <v>161280.75</v>
      </c>
      <c r="I66" s="14">
        <v>18878.93</v>
      </c>
      <c r="J66" s="14">
        <v>44946.43</v>
      </c>
      <c r="K66" s="14">
        <v>494150.99</v>
      </c>
      <c r="L66" s="14">
        <v>150657.75</v>
      </c>
      <c r="M66" s="14">
        <v>2026722.8</v>
      </c>
      <c r="N66" s="14">
        <v>894491.92</v>
      </c>
      <c r="O66" s="14">
        <v>1018865.48</v>
      </c>
      <c r="P66" s="14">
        <v>902783.13</v>
      </c>
      <c r="Q66" s="14">
        <v>233960.95</v>
      </c>
      <c r="R66" s="14">
        <v>336259.15</v>
      </c>
      <c r="S66" s="14">
        <v>355404.17</v>
      </c>
      <c r="T66" s="14">
        <v>130204.04</v>
      </c>
      <c r="U66" s="14">
        <v>418336.24</v>
      </c>
      <c r="V66" s="14">
        <v>1292588.91</v>
      </c>
      <c r="W66" s="33">
        <v>25830378.99</v>
      </c>
    </row>
    <row r="67" spans="1:23">
      <c r="A67" s="20" t="s">
        <v>43</v>
      </c>
      <c r="B67" s="12"/>
      <c r="C67" s="25">
        <v>12561711.95</v>
      </c>
      <c r="D67" s="14">
        <v>4372985.22</v>
      </c>
      <c r="E67" s="14">
        <v>1263901.46</v>
      </c>
      <c r="F67" s="14"/>
      <c r="G67" s="14">
        <v>112180.91</v>
      </c>
      <c r="H67" s="14">
        <v>306887.5</v>
      </c>
      <c r="I67" s="14">
        <v>39589.4</v>
      </c>
      <c r="J67" s="14">
        <v>-17653.7</v>
      </c>
      <c r="K67" s="14">
        <v>525907.39</v>
      </c>
      <c r="L67" s="14">
        <v>-82158.06</v>
      </c>
      <c r="M67" s="14">
        <v>2280469.67</v>
      </c>
      <c r="N67" s="14">
        <v>853411.4</v>
      </c>
      <c r="O67" s="14">
        <v>1177303.87</v>
      </c>
      <c r="P67" s="14">
        <v>1141719.9</v>
      </c>
      <c r="Q67" s="14">
        <v>411644.7</v>
      </c>
      <c r="R67" s="14">
        <v>269843.98</v>
      </c>
      <c r="S67" s="14">
        <v>401063.06</v>
      </c>
      <c r="T67" s="14">
        <v>183510.42</v>
      </c>
      <c r="U67" s="14">
        <v>341093.23</v>
      </c>
      <c r="V67" s="14">
        <v>1376715.83</v>
      </c>
      <c r="W67" s="33">
        <v>27520128.13</v>
      </c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15" t="str">
        <f>SUM(K64:K67)</f>
        <v>0</v>
      </c>
      <c r="L68" s="15" t="str">
        <f>SUM(L64:L67)</f>
        <v>0</v>
      </c>
      <c r="M68" s="15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40</v>
      </c>
      <c r="B71" s="12"/>
      <c r="C71" s="25">
        <v>28172315</v>
      </c>
      <c r="D71" s="14">
        <v>8249770</v>
      </c>
      <c r="E71" s="14">
        <v>4045665</v>
      </c>
      <c r="F71" s="14">
        <v>3416333</v>
      </c>
      <c r="G71" s="14">
        <v>66670</v>
      </c>
      <c r="H71" s="14">
        <v>1143635</v>
      </c>
      <c r="I71" s="14">
        <v>408261</v>
      </c>
      <c r="J71" s="14"/>
      <c r="K71" s="14">
        <v>1540000</v>
      </c>
      <c r="L71" s="14">
        <v>57648</v>
      </c>
      <c r="M71" s="14">
        <v>14211697</v>
      </c>
      <c r="N71" s="14">
        <v>819871</v>
      </c>
      <c r="O71" s="14">
        <v>1259460</v>
      </c>
      <c r="P71" s="14">
        <v>6078095</v>
      </c>
      <c r="Q71" s="14">
        <v>857986</v>
      </c>
      <c r="R71" s="14">
        <v>1435014</v>
      </c>
      <c r="S71" s="14">
        <v>319371</v>
      </c>
      <c r="T71" s="14"/>
      <c r="U71" s="14">
        <v>557090</v>
      </c>
      <c r="V71" s="14">
        <v>2040004</v>
      </c>
      <c r="W71" s="33">
        <v>74678885</v>
      </c>
    </row>
    <row r="72" spans="1:23">
      <c r="A72" s="20" t="s">
        <v>41</v>
      </c>
      <c r="B72" s="12"/>
      <c r="C72" s="25">
        <v>26596409</v>
      </c>
      <c r="D72" s="14">
        <v>7795197</v>
      </c>
      <c r="E72" s="14">
        <v>4026016</v>
      </c>
      <c r="F72" s="14">
        <v>3184263</v>
      </c>
      <c r="G72" s="14">
        <v>68321</v>
      </c>
      <c r="H72" s="14">
        <v>1171791</v>
      </c>
      <c r="I72" s="14">
        <v>355239</v>
      </c>
      <c r="J72" s="14"/>
      <c r="K72" s="14">
        <v>2296846</v>
      </c>
      <c r="L72" s="14">
        <v>81169</v>
      </c>
      <c r="M72" s="14">
        <v>13044801</v>
      </c>
      <c r="N72" s="14">
        <v>591418</v>
      </c>
      <c r="O72" s="14">
        <v>1019570</v>
      </c>
      <c r="P72" s="14">
        <v>6065948</v>
      </c>
      <c r="Q72" s="14">
        <v>668880</v>
      </c>
      <c r="R72" s="14">
        <v>1325691</v>
      </c>
      <c r="S72" s="14">
        <v>283972</v>
      </c>
      <c r="T72" s="14"/>
      <c r="U72" s="14">
        <v>688187</v>
      </c>
      <c r="V72" s="14">
        <v>1853848</v>
      </c>
      <c r="W72" s="33">
        <v>71117566</v>
      </c>
    </row>
    <row r="73" spans="1:23">
      <c r="A73" s="20" t="s">
        <v>42</v>
      </c>
      <c r="B73" s="12"/>
      <c r="C73" s="25">
        <v>27950502</v>
      </c>
      <c r="D73" s="14">
        <v>7813063</v>
      </c>
      <c r="E73" s="14">
        <v>4238112</v>
      </c>
      <c r="F73" s="14">
        <v>3161273</v>
      </c>
      <c r="G73" s="14">
        <v>68355</v>
      </c>
      <c r="H73" s="14">
        <v>1147066</v>
      </c>
      <c r="I73" s="14">
        <v>279694</v>
      </c>
      <c r="J73" s="14"/>
      <c r="K73" s="14">
        <v>2217419</v>
      </c>
      <c r="L73" s="14">
        <v>61672</v>
      </c>
      <c r="M73" s="14">
        <v>13492064</v>
      </c>
      <c r="N73" s="14">
        <v>774594</v>
      </c>
      <c r="O73" s="14">
        <v>1126044</v>
      </c>
      <c r="P73" s="14">
        <v>6024121</v>
      </c>
      <c r="Q73" s="14">
        <v>725862</v>
      </c>
      <c r="R73" s="14">
        <v>1412727</v>
      </c>
      <c r="S73" s="14">
        <v>231316</v>
      </c>
      <c r="T73" s="14"/>
      <c r="U73" s="14">
        <v>1027593</v>
      </c>
      <c r="V73" s="14">
        <v>2485020</v>
      </c>
      <c r="W73" s="33">
        <v>74236497</v>
      </c>
    </row>
    <row r="74" spans="1:23">
      <c r="A74" s="20" t="s">
        <v>43</v>
      </c>
      <c r="B74" s="12"/>
      <c r="C74" s="25">
        <v>28376091</v>
      </c>
      <c r="D74" s="14">
        <v>8140405</v>
      </c>
      <c r="E74" s="14">
        <v>4052655</v>
      </c>
      <c r="F74" s="14">
        <v>3231812</v>
      </c>
      <c r="G74" s="14">
        <v>89847</v>
      </c>
      <c r="H74" s="14">
        <v>1256106</v>
      </c>
      <c r="I74" s="14">
        <v>221051</v>
      </c>
      <c r="J74" s="14">
        <v>770</v>
      </c>
      <c r="K74" s="14">
        <v>2200476</v>
      </c>
      <c r="L74" s="14">
        <v>77013</v>
      </c>
      <c r="M74" s="14">
        <v>13411172</v>
      </c>
      <c r="N74" s="14">
        <v>863814</v>
      </c>
      <c r="O74" s="14">
        <v>1286612</v>
      </c>
      <c r="P74" s="14">
        <v>6019555</v>
      </c>
      <c r="Q74" s="14">
        <v>685788</v>
      </c>
      <c r="R74" s="14">
        <v>1361764</v>
      </c>
      <c r="S74" s="14">
        <v>254699</v>
      </c>
      <c r="T74" s="14"/>
      <c r="U74" s="14">
        <v>708795</v>
      </c>
      <c r="V74" s="14">
        <v>418899</v>
      </c>
      <c r="W74" s="33">
        <v>72657324</v>
      </c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15" t="str">
        <f>SUM(K71:K74)</f>
        <v>0</v>
      </c>
      <c r="L75" s="15" t="str">
        <f>SUM(L71:L74)</f>
        <v>0</v>
      </c>
      <c r="M75" s="15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54</v>
      </c>
      <c r="B77" s="12"/>
      <c r="C77" s="24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>
        <v>33318792.76</v>
      </c>
      <c r="D78" s="14">
        <v>7330095.58</v>
      </c>
      <c r="E78" s="14">
        <v>3655650.35</v>
      </c>
      <c r="F78" s="14">
        <v>5452119.5</v>
      </c>
      <c r="G78" s="14">
        <v>180425.96</v>
      </c>
      <c r="H78" s="14">
        <v>1282737.96</v>
      </c>
      <c r="I78" s="14"/>
      <c r="J78" s="14">
        <v>87343.35</v>
      </c>
      <c r="K78" s="14">
        <v>1274636.19</v>
      </c>
      <c r="L78" s="14">
        <v>379745.36</v>
      </c>
      <c r="M78" s="14">
        <v>18196569.82</v>
      </c>
      <c r="N78" s="14">
        <v>845018.67</v>
      </c>
      <c r="O78" s="14">
        <v>2739205.29</v>
      </c>
      <c r="P78" s="14">
        <v>4950997.39</v>
      </c>
      <c r="Q78" s="14">
        <v>314001.55</v>
      </c>
      <c r="R78" s="14">
        <v>1746510.8</v>
      </c>
      <c r="S78" s="14">
        <v>1268319.35</v>
      </c>
      <c r="T78" s="14"/>
      <c r="U78" s="14">
        <v>321989.99</v>
      </c>
      <c r="V78" s="14">
        <v>379304.88</v>
      </c>
      <c r="W78" s="33">
        <v>83723464.75</v>
      </c>
    </row>
    <row r="79" spans="1:23">
      <c r="A79" s="20" t="s">
        <v>41</v>
      </c>
      <c r="B79" s="12"/>
      <c r="C79" s="25">
        <v>29079206.84</v>
      </c>
      <c r="D79" s="14">
        <v>6936198.02</v>
      </c>
      <c r="E79" s="14">
        <v>3551959.22</v>
      </c>
      <c r="F79" s="14">
        <v>5405623</v>
      </c>
      <c r="G79" s="14">
        <v>184894.71</v>
      </c>
      <c r="H79" s="14">
        <v>1205654.62</v>
      </c>
      <c r="I79" s="14"/>
      <c r="J79" s="14">
        <v>122621.68</v>
      </c>
      <c r="K79" s="14">
        <v>1385549.88</v>
      </c>
      <c r="L79" s="14">
        <v>351708.84</v>
      </c>
      <c r="M79" s="14">
        <v>19110273.37</v>
      </c>
      <c r="N79" s="14">
        <v>847086.84</v>
      </c>
      <c r="O79" s="14">
        <v>3220188.8</v>
      </c>
      <c r="P79" s="14">
        <v>5530077.66</v>
      </c>
      <c r="Q79" s="14">
        <v>545550.03</v>
      </c>
      <c r="R79" s="14">
        <v>2312356.15</v>
      </c>
      <c r="S79" s="14">
        <v>1128068.18</v>
      </c>
      <c r="T79" s="14"/>
      <c r="U79" s="14">
        <v>323905.64</v>
      </c>
      <c r="V79" s="14">
        <v>499147.04</v>
      </c>
      <c r="W79" s="33">
        <v>81740070.52</v>
      </c>
    </row>
    <row r="80" spans="1:23">
      <c r="A80" s="20" t="s">
        <v>42</v>
      </c>
      <c r="B80" s="12"/>
      <c r="C80" s="25">
        <v>27588733.12</v>
      </c>
      <c r="D80" s="14">
        <v>6884198.86</v>
      </c>
      <c r="E80" s="14">
        <v>3666031.06</v>
      </c>
      <c r="F80" s="14">
        <v>5293942.5</v>
      </c>
      <c r="G80" s="14">
        <v>184894.71</v>
      </c>
      <c r="H80" s="14">
        <v>1262510.04</v>
      </c>
      <c r="I80" s="14"/>
      <c r="J80" s="14">
        <v>113682.1</v>
      </c>
      <c r="K80" s="14">
        <v>1414568.98</v>
      </c>
      <c r="L80" s="14">
        <v>186573.48</v>
      </c>
      <c r="M80" s="14">
        <v>18163633.27</v>
      </c>
      <c r="N80" s="14">
        <v>1050860.62</v>
      </c>
      <c r="O80" s="14">
        <v>2832596.27</v>
      </c>
      <c r="P80" s="14">
        <v>5077643.36</v>
      </c>
      <c r="Q80" s="14">
        <v>137103.29</v>
      </c>
      <c r="R80" s="14">
        <v>2970418.33</v>
      </c>
      <c r="S80" s="14">
        <v>1216306.82</v>
      </c>
      <c r="T80" s="14"/>
      <c r="U80" s="14">
        <v>647893.28</v>
      </c>
      <c r="V80" s="14">
        <v>647434.33</v>
      </c>
      <c r="W80" s="33">
        <v>79339024.42</v>
      </c>
    </row>
    <row r="81" spans="1:23">
      <c r="A81" s="20" t="s">
        <v>43</v>
      </c>
      <c r="B81" s="12"/>
      <c r="C81" s="25">
        <v>26730958.33</v>
      </c>
      <c r="D81" s="14">
        <v>7891570.41</v>
      </c>
      <c r="E81" s="14">
        <v>3088503.37</v>
      </c>
      <c r="F81" s="14">
        <v>5223964</v>
      </c>
      <c r="G81" s="14">
        <v>197715.69</v>
      </c>
      <c r="H81" s="14">
        <v>1248659.64</v>
      </c>
      <c r="I81" s="14"/>
      <c r="J81" s="14">
        <v>27439.63</v>
      </c>
      <c r="K81" s="14">
        <v>1236265.92</v>
      </c>
      <c r="L81" s="14">
        <v>311663.23</v>
      </c>
      <c r="M81" s="14">
        <v>16204563.93</v>
      </c>
      <c r="N81" s="14">
        <v>946335.01</v>
      </c>
      <c r="O81" s="14">
        <v>2950369.28</v>
      </c>
      <c r="P81" s="14">
        <v>5376664.39</v>
      </c>
      <c r="Q81" s="14">
        <v>283523.44</v>
      </c>
      <c r="R81" s="14">
        <v>2244067.82</v>
      </c>
      <c r="S81" s="14">
        <v>1203427.32</v>
      </c>
      <c r="T81" s="14"/>
      <c r="U81" s="14">
        <v>431951.28</v>
      </c>
      <c r="V81" s="14">
        <v>480949.07</v>
      </c>
      <c r="W81" s="33">
        <v>76078591.76</v>
      </c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15" t="str">
        <f>SUM(K78:K81)</f>
        <v>0</v>
      </c>
      <c r="L82" s="15" t="str">
        <f>SUM(L78:L81)</f>
        <v>0</v>
      </c>
      <c r="M82" s="15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55</v>
      </c>
      <c r="B84" s="12"/>
      <c r="C84" s="24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>
        <v>3520526</v>
      </c>
      <c r="D85" s="14">
        <v>1218497</v>
      </c>
      <c r="E85" s="14">
        <v>399764</v>
      </c>
      <c r="F85" s="14">
        <v>928546</v>
      </c>
      <c r="G85" s="14">
        <v>0</v>
      </c>
      <c r="H85" s="14">
        <v>148850</v>
      </c>
      <c r="I85" s="14">
        <v>1876</v>
      </c>
      <c r="J85" s="14">
        <v>17396</v>
      </c>
      <c r="K85" s="14">
        <v>56399</v>
      </c>
      <c r="L85" s="14">
        <v>102161</v>
      </c>
      <c r="M85" s="14">
        <v>413290</v>
      </c>
      <c r="N85" s="14">
        <v>195123</v>
      </c>
      <c r="O85" s="14">
        <v>28357</v>
      </c>
      <c r="P85" s="14">
        <v>270011</v>
      </c>
      <c r="Q85" s="14">
        <v>53747</v>
      </c>
      <c r="R85" s="14">
        <v>246401</v>
      </c>
      <c r="S85" s="14">
        <v>5310</v>
      </c>
      <c r="T85" s="14">
        <v>0</v>
      </c>
      <c r="U85" s="14">
        <v>150323</v>
      </c>
      <c r="V85" s="14">
        <v>103002</v>
      </c>
      <c r="W85" s="33">
        <v>7859579</v>
      </c>
    </row>
    <row r="86" spans="1:23">
      <c r="A86" s="20" t="s">
        <v>41</v>
      </c>
      <c r="B86" s="12"/>
      <c r="C86" s="25">
        <v>3528166</v>
      </c>
      <c r="D86" s="14">
        <v>1055657</v>
      </c>
      <c r="E86" s="14">
        <v>380430</v>
      </c>
      <c r="F86" s="14">
        <v>902830</v>
      </c>
      <c r="G86" s="14">
        <v>0</v>
      </c>
      <c r="H86" s="14">
        <v>148850</v>
      </c>
      <c r="I86" s="14">
        <v>1876</v>
      </c>
      <c r="J86" s="14">
        <v>21065</v>
      </c>
      <c r="K86" s="14">
        <v>88596</v>
      </c>
      <c r="L86" s="14">
        <v>111248</v>
      </c>
      <c r="M86" s="14">
        <v>602473</v>
      </c>
      <c r="N86" s="14">
        <v>160782</v>
      </c>
      <c r="O86" s="14">
        <v>18579</v>
      </c>
      <c r="P86" s="14">
        <v>255793</v>
      </c>
      <c r="Q86" s="14">
        <v>57361</v>
      </c>
      <c r="R86" s="14">
        <v>337334</v>
      </c>
      <c r="S86" s="14">
        <v>587</v>
      </c>
      <c r="T86" s="14">
        <v>0</v>
      </c>
      <c r="U86" s="14">
        <v>187561</v>
      </c>
      <c r="V86" s="14">
        <v>156038</v>
      </c>
      <c r="W86" s="33">
        <v>8015226</v>
      </c>
    </row>
    <row r="87" spans="1:23">
      <c r="A87" s="20" t="s">
        <v>42</v>
      </c>
      <c r="B87" s="12"/>
      <c r="C87" s="25">
        <v>3651527</v>
      </c>
      <c r="D87" s="14">
        <v>1021679</v>
      </c>
      <c r="E87" s="14">
        <v>397477</v>
      </c>
      <c r="F87" s="14">
        <v>861745</v>
      </c>
      <c r="G87" s="14">
        <v>0</v>
      </c>
      <c r="H87" s="14">
        <v>175151</v>
      </c>
      <c r="I87" s="14">
        <v>1989</v>
      </c>
      <c r="J87" s="14">
        <v>14377</v>
      </c>
      <c r="K87" s="14">
        <v>68522</v>
      </c>
      <c r="L87" s="14">
        <v>135350</v>
      </c>
      <c r="M87" s="14">
        <v>340609</v>
      </c>
      <c r="N87" s="14">
        <v>124560</v>
      </c>
      <c r="O87" s="14">
        <v>26896</v>
      </c>
      <c r="P87" s="14">
        <v>271344</v>
      </c>
      <c r="Q87" s="14">
        <v>47868</v>
      </c>
      <c r="R87" s="14">
        <v>263870</v>
      </c>
      <c r="S87" s="14">
        <v>177</v>
      </c>
      <c r="T87" s="14">
        <v>0</v>
      </c>
      <c r="U87" s="14">
        <v>276452</v>
      </c>
      <c r="V87" s="14">
        <v>133057</v>
      </c>
      <c r="W87" s="33">
        <v>7812650</v>
      </c>
    </row>
    <row r="88" spans="1:23">
      <c r="A88" s="20" t="s">
        <v>43</v>
      </c>
      <c r="B88" s="12"/>
      <c r="C88" s="25">
        <v>3720471</v>
      </c>
      <c r="D88" s="14">
        <v>976942</v>
      </c>
      <c r="E88" s="14">
        <v>449598</v>
      </c>
      <c r="F88" s="14">
        <v>929728</v>
      </c>
      <c r="G88" s="14">
        <v>0</v>
      </c>
      <c r="H88" s="14">
        <v>175151</v>
      </c>
      <c r="I88" s="14">
        <v>1989</v>
      </c>
      <c r="J88" s="14">
        <v>22941</v>
      </c>
      <c r="K88" s="14">
        <v>28079</v>
      </c>
      <c r="L88" s="14">
        <v>81233</v>
      </c>
      <c r="M88" s="14">
        <v>426080</v>
      </c>
      <c r="N88" s="14">
        <v>144126</v>
      </c>
      <c r="O88" s="14">
        <v>17309</v>
      </c>
      <c r="P88" s="14">
        <v>319545</v>
      </c>
      <c r="Q88" s="14">
        <v>50759</v>
      </c>
      <c r="R88" s="14">
        <v>208310</v>
      </c>
      <c r="S88" s="14">
        <v>18</v>
      </c>
      <c r="T88" s="14">
        <v>0</v>
      </c>
      <c r="U88" s="14">
        <v>213309</v>
      </c>
      <c r="V88" s="14">
        <v>99717</v>
      </c>
      <c r="W88" s="33">
        <v>7865305</v>
      </c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15" t="str">
        <f>SUM(K85:K88)</f>
        <v>0</v>
      </c>
      <c r="L89" s="15" t="str">
        <f>SUM(L85:L88)</f>
        <v>0</v>
      </c>
      <c r="M89" s="15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56</v>
      </c>
      <c r="B91" s="12"/>
      <c r="C91" s="24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>
        <v>22280550</v>
      </c>
      <c r="D92" s="14">
        <v>5443869</v>
      </c>
      <c r="E92" s="14">
        <v>1835405</v>
      </c>
      <c r="F92" s="14">
        <v>5384665</v>
      </c>
      <c r="G92" s="14">
        <v>0</v>
      </c>
      <c r="H92" s="14">
        <v>533173</v>
      </c>
      <c r="I92" s="14">
        <v>2602364</v>
      </c>
      <c r="J92" s="14">
        <v>104807</v>
      </c>
      <c r="K92" s="14">
        <v>2497243</v>
      </c>
      <c r="L92" s="14">
        <v>286486</v>
      </c>
      <c r="M92" s="14">
        <v>9720009</v>
      </c>
      <c r="N92" s="14">
        <v>1106284</v>
      </c>
      <c r="O92" s="14">
        <v>883572</v>
      </c>
      <c r="P92" s="14">
        <v>1410244</v>
      </c>
      <c r="Q92" s="14">
        <v>466855</v>
      </c>
      <c r="R92" s="14">
        <v>1094786</v>
      </c>
      <c r="S92" s="14">
        <v>45141</v>
      </c>
      <c r="T92" s="14">
        <v>0</v>
      </c>
      <c r="U92" s="14">
        <v>499417</v>
      </c>
      <c r="V92" s="14">
        <v>492879</v>
      </c>
      <c r="W92" s="33">
        <v>56687749</v>
      </c>
    </row>
    <row r="93" spans="1:23">
      <c r="A93" s="20" t="s">
        <v>41</v>
      </c>
      <c r="B93" s="12"/>
      <c r="C93" s="25">
        <v>19739631</v>
      </c>
      <c r="D93" s="14">
        <v>5548527</v>
      </c>
      <c r="E93" s="14">
        <v>2199366</v>
      </c>
      <c r="F93" s="14">
        <v>4979973</v>
      </c>
      <c r="G93" s="14">
        <v>0</v>
      </c>
      <c r="H93" s="14">
        <v>530673</v>
      </c>
      <c r="I93" s="14">
        <v>2666134</v>
      </c>
      <c r="J93" s="14">
        <v>298489</v>
      </c>
      <c r="K93" s="14">
        <v>3311004</v>
      </c>
      <c r="L93" s="14">
        <v>434327</v>
      </c>
      <c r="M93" s="14">
        <v>8291349</v>
      </c>
      <c r="N93" s="14">
        <v>1528845</v>
      </c>
      <c r="O93" s="14">
        <v>656603</v>
      </c>
      <c r="P93" s="14">
        <v>1460103</v>
      </c>
      <c r="Q93" s="14">
        <v>252291</v>
      </c>
      <c r="R93" s="14">
        <v>1126529</v>
      </c>
      <c r="S93" s="14">
        <v>52871</v>
      </c>
      <c r="T93" s="14">
        <v>0</v>
      </c>
      <c r="U93" s="14">
        <v>567512</v>
      </c>
      <c r="V93" s="14">
        <v>677656</v>
      </c>
      <c r="W93" s="33">
        <v>54321883</v>
      </c>
    </row>
    <row r="94" spans="1:23">
      <c r="A94" s="20" t="s">
        <v>42</v>
      </c>
      <c r="B94" s="12"/>
      <c r="C94" s="25">
        <v>18957410</v>
      </c>
      <c r="D94" s="14">
        <v>5354130</v>
      </c>
      <c r="E94" s="14">
        <v>2007297</v>
      </c>
      <c r="F94" s="14">
        <v>5313142</v>
      </c>
      <c r="G94" s="14">
        <v>0</v>
      </c>
      <c r="H94" s="14">
        <v>420250</v>
      </c>
      <c r="I94" s="14">
        <v>2594594</v>
      </c>
      <c r="J94" s="14">
        <v>301652</v>
      </c>
      <c r="K94" s="14">
        <v>2955593</v>
      </c>
      <c r="L94" s="14">
        <v>292651</v>
      </c>
      <c r="M94" s="14">
        <v>7785047</v>
      </c>
      <c r="N94" s="14">
        <v>1328705</v>
      </c>
      <c r="O94" s="14">
        <v>706167</v>
      </c>
      <c r="P94" s="14">
        <v>1544522</v>
      </c>
      <c r="Q94" s="14">
        <v>344569</v>
      </c>
      <c r="R94" s="14">
        <v>1019042</v>
      </c>
      <c r="S94" s="14">
        <v>43973</v>
      </c>
      <c r="T94" s="14">
        <v>0</v>
      </c>
      <c r="U94" s="14">
        <v>823329</v>
      </c>
      <c r="V94" s="14">
        <v>574685</v>
      </c>
      <c r="W94" s="33">
        <v>52366758</v>
      </c>
    </row>
    <row r="95" spans="1:23">
      <c r="A95" s="20" t="s">
        <v>43</v>
      </c>
      <c r="B95" s="12"/>
      <c r="C95" s="25">
        <v>20455944</v>
      </c>
      <c r="D95" s="14">
        <v>5104454</v>
      </c>
      <c r="E95" s="14">
        <v>2410631</v>
      </c>
      <c r="F95" s="14">
        <v>5173769</v>
      </c>
      <c r="G95" s="14">
        <v>0</v>
      </c>
      <c r="H95" s="14">
        <v>420250</v>
      </c>
      <c r="I95" s="14">
        <v>2667312</v>
      </c>
      <c r="J95" s="14">
        <v>260364</v>
      </c>
      <c r="K95" s="14">
        <v>2971429</v>
      </c>
      <c r="L95" s="14">
        <v>278261</v>
      </c>
      <c r="M95" s="14">
        <v>8313989</v>
      </c>
      <c r="N95" s="14">
        <v>1484806</v>
      </c>
      <c r="O95" s="14">
        <v>686302</v>
      </c>
      <c r="P95" s="14">
        <v>955556</v>
      </c>
      <c r="Q95" s="14">
        <v>308796</v>
      </c>
      <c r="R95" s="14">
        <v>1257877</v>
      </c>
      <c r="S95" s="14">
        <v>57786</v>
      </c>
      <c r="T95" s="14">
        <v>0</v>
      </c>
      <c r="U95" s="14">
        <v>594702</v>
      </c>
      <c r="V95" s="14">
        <v>630230</v>
      </c>
      <c r="W95" s="33">
        <v>54032458</v>
      </c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15" t="str">
        <f>SUM(K92:K95)</f>
        <v>0</v>
      </c>
      <c r="L96" s="15" t="str">
        <f>SUM(L92:L95)</f>
        <v>0</v>
      </c>
      <c r="M96" s="15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57</v>
      </c>
      <c r="B98" s="12"/>
      <c r="C98" s="24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40</v>
      </c>
      <c r="B99" s="12"/>
      <c r="C99" s="25">
        <v>52574201</v>
      </c>
      <c r="D99" s="14">
        <v>14846979</v>
      </c>
      <c r="E99" s="14">
        <v>3831238</v>
      </c>
      <c r="F99" s="14">
        <v>13653350</v>
      </c>
      <c r="G99" s="14">
        <v>0</v>
      </c>
      <c r="H99" s="14">
        <v>1510025</v>
      </c>
      <c r="I99" s="14">
        <v>1341402</v>
      </c>
      <c r="J99" s="14">
        <v>583632</v>
      </c>
      <c r="K99" s="14">
        <v>876077</v>
      </c>
      <c r="L99" s="14">
        <v>642934</v>
      </c>
      <c r="M99" s="14">
        <v>23942950</v>
      </c>
      <c r="N99" s="14">
        <v>2292174</v>
      </c>
      <c r="O99" s="14">
        <v>1777574</v>
      </c>
      <c r="P99" s="14">
        <v>2782931</v>
      </c>
      <c r="Q99" s="14">
        <v>702448</v>
      </c>
      <c r="R99" s="14">
        <v>1823080</v>
      </c>
      <c r="S99" s="14">
        <v>14912</v>
      </c>
      <c r="T99" s="14">
        <v>0</v>
      </c>
      <c r="U99" s="14">
        <v>612703</v>
      </c>
      <c r="V99" s="14">
        <v>1542487</v>
      </c>
      <c r="W99" s="33">
        <v>125351097</v>
      </c>
    </row>
    <row r="100" spans="1:23">
      <c r="A100" s="20" t="s">
        <v>41</v>
      </c>
      <c r="B100" s="12"/>
      <c r="C100" s="25">
        <v>51001115</v>
      </c>
      <c r="D100" s="14">
        <v>15019180</v>
      </c>
      <c r="E100" s="14">
        <v>4124094</v>
      </c>
      <c r="F100" s="14">
        <v>12560330</v>
      </c>
      <c r="G100" s="14">
        <v>0</v>
      </c>
      <c r="H100" s="14">
        <v>1510025</v>
      </c>
      <c r="I100" s="14">
        <v>1321399</v>
      </c>
      <c r="J100" s="14">
        <v>738095</v>
      </c>
      <c r="K100" s="14">
        <v>1242316</v>
      </c>
      <c r="L100" s="14">
        <v>1453875</v>
      </c>
      <c r="M100" s="14">
        <v>21988716</v>
      </c>
      <c r="N100" s="14">
        <v>2753565</v>
      </c>
      <c r="O100" s="14">
        <v>1690854</v>
      </c>
      <c r="P100" s="14">
        <v>2860189</v>
      </c>
      <c r="Q100" s="14">
        <v>819494</v>
      </c>
      <c r="R100" s="14">
        <v>2014336</v>
      </c>
      <c r="S100" s="14">
        <v>22259</v>
      </c>
      <c r="T100" s="14">
        <v>0</v>
      </c>
      <c r="U100" s="14">
        <v>966515</v>
      </c>
      <c r="V100" s="14">
        <v>1645557</v>
      </c>
      <c r="W100" s="33">
        <v>123731914</v>
      </c>
    </row>
    <row r="101" spans="1:23">
      <c r="A101" s="20" t="s">
        <v>42</v>
      </c>
      <c r="B101" s="12"/>
      <c r="C101" s="25">
        <v>52997502</v>
      </c>
      <c r="D101" s="14">
        <v>14539002</v>
      </c>
      <c r="E101" s="14">
        <v>3939577</v>
      </c>
      <c r="F101" s="14">
        <v>12427598</v>
      </c>
      <c r="G101" s="14">
        <v>0</v>
      </c>
      <c r="H101" s="14">
        <v>1242603</v>
      </c>
      <c r="I101" s="14">
        <v>1217807</v>
      </c>
      <c r="J101" s="14">
        <v>898799</v>
      </c>
      <c r="K101" s="14">
        <v>840098</v>
      </c>
      <c r="L101" s="14">
        <v>1055363</v>
      </c>
      <c r="M101" s="14">
        <v>21371542</v>
      </c>
      <c r="N101" s="14">
        <v>2759110</v>
      </c>
      <c r="O101" s="14">
        <v>1717520</v>
      </c>
      <c r="P101" s="14">
        <v>3025936</v>
      </c>
      <c r="Q101" s="14">
        <v>890470</v>
      </c>
      <c r="R101" s="14">
        <v>1702769</v>
      </c>
      <c r="S101" s="14">
        <v>48579</v>
      </c>
      <c r="T101" s="14">
        <v>0</v>
      </c>
      <c r="U101" s="14">
        <v>1176289</v>
      </c>
      <c r="V101" s="14">
        <v>1850759</v>
      </c>
      <c r="W101" s="33">
        <v>123701323</v>
      </c>
    </row>
    <row r="102" spans="1:23">
      <c r="A102" s="20" t="s">
        <v>43</v>
      </c>
      <c r="B102" s="12"/>
      <c r="C102" s="25">
        <v>54751053</v>
      </c>
      <c r="D102" s="14">
        <v>13903979</v>
      </c>
      <c r="E102" s="14">
        <v>5115380</v>
      </c>
      <c r="F102" s="14">
        <v>11955885</v>
      </c>
      <c r="G102" s="14">
        <v>0</v>
      </c>
      <c r="H102" s="14">
        <v>1242603</v>
      </c>
      <c r="I102" s="14">
        <v>1182949</v>
      </c>
      <c r="J102" s="14">
        <v>929502</v>
      </c>
      <c r="K102" s="14">
        <v>2201221</v>
      </c>
      <c r="L102" s="14">
        <v>878772</v>
      </c>
      <c r="M102" s="14">
        <v>24719599</v>
      </c>
      <c r="N102" s="14">
        <v>2739701</v>
      </c>
      <c r="O102" s="14">
        <v>1849725</v>
      </c>
      <c r="P102" s="14">
        <v>1876280</v>
      </c>
      <c r="Q102" s="14">
        <v>830197</v>
      </c>
      <c r="R102" s="14">
        <v>1702162</v>
      </c>
      <c r="S102" s="14">
        <v>14751</v>
      </c>
      <c r="T102" s="14">
        <v>0</v>
      </c>
      <c r="U102" s="14">
        <v>922661</v>
      </c>
      <c r="V102" s="14">
        <v>1632607</v>
      </c>
      <c r="W102" s="33">
        <v>128449027</v>
      </c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15" t="str">
        <f>SUM(J99:J102)</f>
        <v>0</v>
      </c>
      <c r="K103" s="15" t="str">
        <f>SUM(K99:K102)</f>
        <v>0</v>
      </c>
      <c r="L103" s="15" t="str">
        <f>SUM(L99:L102)</f>
        <v>0</v>
      </c>
      <c r="M103" s="15" t="str">
        <f>SUM(M99:M102)</f>
        <v>0</v>
      </c>
      <c r="N103" s="15" t="str">
        <f>SUM(N99:N102)</f>
        <v>0</v>
      </c>
      <c r="O103" s="15" t="str">
        <f>SUM(O99:O102)</f>
        <v>0</v>
      </c>
      <c r="P103" s="15" t="str">
        <f>SUM(P99:P102)</f>
        <v>0</v>
      </c>
      <c r="Q103" s="15" t="str">
        <f>SUM(Q99:Q102)</f>
        <v>0</v>
      </c>
      <c r="R103" s="15" t="str">
        <f>SUM(R99:R102)</f>
        <v>0</v>
      </c>
      <c r="S103" s="15" t="str">
        <f>SUM(S99:S102)</f>
        <v>0</v>
      </c>
      <c r="T103" s="15" t="str">
        <f>SUM(T99:T102)</f>
        <v>0</v>
      </c>
      <c r="U103" s="15" t="str">
        <f>SUM(U99:U102)</f>
        <v>0</v>
      </c>
      <c r="V103" s="15" t="str">
        <f>SUM(V99:V102)</f>
        <v>0</v>
      </c>
      <c r="W103" s="34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58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41122189.65</v>
      </c>
      <c r="D106" s="14">
        <v>10164105.09</v>
      </c>
      <c r="E106" s="14">
        <v>4515827.22</v>
      </c>
      <c r="F106" s="14">
        <v>6207596</v>
      </c>
      <c r="G106" s="14">
        <v>210907.35</v>
      </c>
      <c r="H106" s="14">
        <v>1521827.76</v>
      </c>
      <c r="I106" s="14"/>
      <c r="J106" s="14">
        <v>47584.54</v>
      </c>
      <c r="K106" s="14">
        <v>1504711.91</v>
      </c>
      <c r="L106" s="14">
        <v>398010.21</v>
      </c>
      <c r="M106" s="14">
        <v>21082457.6</v>
      </c>
      <c r="N106" s="14">
        <v>1146027.35</v>
      </c>
      <c r="O106" s="14">
        <v>3036946.96</v>
      </c>
      <c r="P106" s="14">
        <v>6537509.84</v>
      </c>
      <c r="Q106" s="14">
        <v>358519.22</v>
      </c>
      <c r="R106" s="14">
        <v>1941042.39</v>
      </c>
      <c r="S106" s="14">
        <v>1566424.36</v>
      </c>
      <c r="T106" s="14"/>
      <c r="U106" s="14">
        <v>520324.7</v>
      </c>
      <c r="V106" s="14">
        <v>506248.62</v>
      </c>
      <c r="W106" s="33">
        <v>102388260.77</v>
      </c>
    </row>
    <row r="107" spans="1:23">
      <c r="A107" s="20" t="s">
        <v>41</v>
      </c>
      <c r="B107" s="12"/>
      <c r="C107" s="25">
        <v>37114453.65</v>
      </c>
      <c r="D107" s="14">
        <v>9685625.83</v>
      </c>
      <c r="E107" s="14">
        <v>4534710.43</v>
      </c>
      <c r="F107" s="14">
        <v>6189239</v>
      </c>
      <c r="G107" s="14">
        <v>216491.46</v>
      </c>
      <c r="H107" s="14">
        <v>1451095.39</v>
      </c>
      <c r="I107" s="14"/>
      <c r="J107" s="14">
        <v>76432.36</v>
      </c>
      <c r="K107" s="14">
        <v>1525307.93</v>
      </c>
      <c r="L107" s="14">
        <v>425404.35</v>
      </c>
      <c r="M107" s="14">
        <v>18943534.4</v>
      </c>
      <c r="N107" s="14">
        <v>1252963.02</v>
      </c>
      <c r="O107" s="14">
        <v>3108059.5</v>
      </c>
      <c r="P107" s="14">
        <v>6847038.65</v>
      </c>
      <c r="Q107" s="14">
        <v>403285.23</v>
      </c>
      <c r="R107" s="14">
        <v>2784133.59</v>
      </c>
      <c r="S107" s="14">
        <v>1500248.66</v>
      </c>
      <c r="T107" s="14"/>
      <c r="U107" s="14">
        <v>508773.23</v>
      </c>
      <c r="V107" s="14">
        <v>461243.5</v>
      </c>
      <c r="W107" s="33">
        <v>97028040.18</v>
      </c>
    </row>
    <row r="108" spans="1:23">
      <c r="A108" s="20" t="s">
        <v>42</v>
      </c>
      <c r="B108" s="12"/>
      <c r="C108" s="25">
        <v>38209456.15</v>
      </c>
      <c r="D108" s="14">
        <v>9413986.58</v>
      </c>
      <c r="E108" s="14">
        <v>4723257.56</v>
      </c>
      <c r="F108" s="14">
        <v>6111087.5</v>
      </c>
      <c r="G108" s="14">
        <v>216870.12</v>
      </c>
      <c r="H108" s="14">
        <v>1495248.87</v>
      </c>
      <c r="I108" s="14"/>
      <c r="J108" s="14">
        <v>142339.11</v>
      </c>
      <c r="K108" s="14">
        <v>1340575.5</v>
      </c>
      <c r="L108" s="14">
        <v>459924.58</v>
      </c>
      <c r="M108" s="14">
        <v>19911587.5</v>
      </c>
      <c r="N108" s="14">
        <v>1233931.21</v>
      </c>
      <c r="O108" s="14">
        <v>2992085.55</v>
      </c>
      <c r="P108" s="14">
        <v>6542345.26</v>
      </c>
      <c r="Q108" s="14">
        <v>426091.54</v>
      </c>
      <c r="R108" s="14">
        <v>2524997.77</v>
      </c>
      <c r="S108" s="14">
        <v>1546346.36</v>
      </c>
      <c r="T108" s="14"/>
      <c r="U108" s="14">
        <v>963717</v>
      </c>
      <c r="V108" s="14">
        <v>650920.98</v>
      </c>
      <c r="W108" s="33">
        <v>98904769.14</v>
      </c>
    </row>
    <row r="109" spans="1:23">
      <c r="A109" s="20" t="s">
        <v>43</v>
      </c>
      <c r="B109" s="12"/>
      <c r="C109" s="25">
        <v>37284897.87</v>
      </c>
      <c r="D109" s="14">
        <v>9745972.09</v>
      </c>
      <c r="E109" s="14">
        <v>4678457.73</v>
      </c>
      <c r="F109" s="14">
        <v>6077157.5</v>
      </c>
      <c r="G109" s="14">
        <v>232772.7</v>
      </c>
      <c r="H109" s="14">
        <v>1484025.63</v>
      </c>
      <c r="I109" s="14"/>
      <c r="J109" s="14">
        <v>12878.15</v>
      </c>
      <c r="K109" s="14">
        <v>1714687.6</v>
      </c>
      <c r="L109" s="14">
        <v>275154.22</v>
      </c>
      <c r="M109" s="14">
        <v>20491942.14</v>
      </c>
      <c r="N109" s="14">
        <v>1226440.49</v>
      </c>
      <c r="O109" s="14">
        <v>2765231.5</v>
      </c>
      <c r="P109" s="14">
        <v>6816696.67</v>
      </c>
      <c r="Q109" s="14">
        <v>440367.38</v>
      </c>
      <c r="R109" s="14">
        <v>2470196.91</v>
      </c>
      <c r="S109" s="14">
        <v>1711591.07</v>
      </c>
      <c r="T109" s="14"/>
      <c r="U109" s="14">
        <v>800885.01</v>
      </c>
      <c r="V109" s="14">
        <v>856126.56</v>
      </c>
      <c r="W109" s="33">
        <v>99085481.22</v>
      </c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15" t="str">
        <f>SUM(J106:J109)</f>
        <v>0</v>
      </c>
      <c r="K110" s="15" t="str">
        <f>SUM(K106:K109)</f>
        <v>0</v>
      </c>
      <c r="L110" s="15" t="str">
        <f>SUM(L106:L109)</f>
        <v>0</v>
      </c>
      <c r="M110" s="15" t="str">
        <f>SUM(M106:M109)</f>
        <v>0</v>
      </c>
      <c r="N110" s="15" t="str">
        <f>SUM(N106:N109)</f>
        <v>0</v>
      </c>
      <c r="O110" s="15" t="str">
        <f>SUM(O106:O109)</f>
        <v>0</v>
      </c>
      <c r="P110" s="15" t="str">
        <f>SUM(P106:P109)</f>
        <v>0</v>
      </c>
      <c r="Q110" s="15" t="str">
        <f>SUM(Q106:Q109)</f>
        <v>0</v>
      </c>
      <c r="R110" s="15" t="str">
        <f>SUM(R106:R109)</f>
        <v>0</v>
      </c>
      <c r="S110" s="15" t="str">
        <f>SUM(S106:S109)</f>
        <v>0</v>
      </c>
      <c r="T110" s="15" t="str">
        <f>SUM(T106:T109)</f>
        <v>0</v>
      </c>
      <c r="U110" s="15" t="str">
        <f>SUM(U106:U109)</f>
        <v>0</v>
      </c>
      <c r="V110" s="15" t="str">
        <f>SUM(V106:V109)</f>
        <v>0</v>
      </c>
      <c r="W110" s="34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19" t="s">
        <v>59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20" t="s">
        <v>40</v>
      </c>
      <c r="B113" s="12"/>
      <c r="C113" s="25">
        <v>85921285</v>
      </c>
      <c r="D113" s="14">
        <v>21152018</v>
      </c>
      <c r="E113" s="14">
        <v>9637612</v>
      </c>
      <c r="F113" s="14">
        <v>8812515</v>
      </c>
      <c r="G113" s="14">
        <v>184921</v>
      </c>
      <c r="H113" s="14">
        <v>2737548</v>
      </c>
      <c r="I113" s="14">
        <v>976857</v>
      </c>
      <c r="J113" s="14">
        <v>0</v>
      </c>
      <c r="K113" s="14">
        <v>7043300</v>
      </c>
      <c r="L113" s="14">
        <v>320088</v>
      </c>
      <c r="M113" s="14">
        <v>34522485</v>
      </c>
      <c r="N113" s="14">
        <v>1759358</v>
      </c>
      <c r="O113" s="14">
        <v>950537</v>
      </c>
      <c r="P113" s="14">
        <v>14060267</v>
      </c>
      <c r="Q113" s="14">
        <v>1121309</v>
      </c>
      <c r="R113" s="14">
        <v>3072230</v>
      </c>
      <c r="S113" s="14">
        <v>256174</v>
      </c>
      <c r="T113" s="14">
        <v>0</v>
      </c>
      <c r="U113" s="14">
        <v>1349042</v>
      </c>
      <c r="V113" s="14">
        <v>2251871</v>
      </c>
      <c r="W113" s="33">
        <v>196129417</v>
      </c>
    </row>
    <row r="114" spans="1:23">
      <c r="A114" s="20" t="s">
        <v>41</v>
      </c>
      <c r="B114" s="12"/>
      <c r="C114" s="25">
        <v>85750618</v>
      </c>
      <c r="D114" s="14">
        <v>21398973</v>
      </c>
      <c r="E114" s="14">
        <v>9653721</v>
      </c>
      <c r="F114" s="14">
        <v>9363148</v>
      </c>
      <c r="G114" s="14">
        <v>184734</v>
      </c>
      <c r="H114" s="14">
        <v>2737556</v>
      </c>
      <c r="I114" s="14">
        <v>1020852</v>
      </c>
      <c r="J114" s="14">
        <v>0</v>
      </c>
      <c r="K114" s="14">
        <v>6928558</v>
      </c>
      <c r="L114" s="14">
        <v>209233</v>
      </c>
      <c r="M114" s="14">
        <v>38081243</v>
      </c>
      <c r="N114" s="14">
        <v>1748129</v>
      </c>
      <c r="O114" s="14">
        <v>657466</v>
      </c>
      <c r="P114" s="14">
        <v>14646179</v>
      </c>
      <c r="Q114" s="14">
        <v>1080162</v>
      </c>
      <c r="R114" s="14">
        <v>2900834</v>
      </c>
      <c r="S114" s="14">
        <v>159517</v>
      </c>
      <c r="T114" s="14">
        <v>0</v>
      </c>
      <c r="U114" s="14">
        <v>1886475</v>
      </c>
      <c r="V114" s="14">
        <v>2444118</v>
      </c>
      <c r="W114" s="33">
        <v>200851516</v>
      </c>
    </row>
    <row r="115" spans="1:23">
      <c r="A115" s="20" t="s">
        <v>42</v>
      </c>
      <c r="B115" s="12"/>
      <c r="C115" s="25">
        <v>86113737</v>
      </c>
      <c r="D115" s="14">
        <v>21657673</v>
      </c>
      <c r="E115" s="14">
        <v>10229954</v>
      </c>
      <c r="F115" s="14">
        <v>8850649</v>
      </c>
      <c r="G115" s="14">
        <v>185066</v>
      </c>
      <c r="H115" s="14">
        <v>2737706</v>
      </c>
      <c r="I115" s="14">
        <v>1286419</v>
      </c>
      <c r="J115" s="14">
        <v>0</v>
      </c>
      <c r="K115" s="14">
        <v>8256424</v>
      </c>
      <c r="L115" s="14">
        <v>708417</v>
      </c>
      <c r="M115" s="14">
        <v>40877715</v>
      </c>
      <c r="N115" s="14">
        <v>1802911</v>
      </c>
      <c r="O115" s="14">
        <v>255768</v>
      </c>
      <c r="P115" s="14">
        <v>14424080</v>
      </c>
      <c r="Q115" s="14">
        <v>889346</v>
      </c>
      <c r="R115" s="14">
        <v>2943589</v>
      </c>
      <c r="S115" s="14">
        <v>227673</v>
      </c>
      <c r="T115" s="14">
        <v>0</v>
      </c>
      <c r="U115" s="14">
        <v>2436334</v>
      </c>
      <c r="V115" s="14">
        <v>5968930</v>
      </c>
      <c r="W115" s="33">
        <v>209852391</v>
      </c>
    </row>
    <row r="116" spans="1:23">
      <c r="A116" s="20" t="s">
        <v>43</v>
      </c>
      <c r="B116" s="12"/>
      <c r="C116" s="25">
        <v>89992601</v>
      </c>
      <c r="D116" s="14">
        <v>23322514</v>
      </c>
      <c r="E116" s="14">
        <v>9991246</v>
      </c>
      <c r="F116" s="14">
        <v>9483120</v>
      </c>
      <c r="G116" s="14">
        <v>245093</v>
      </c>
      <c r="H116" s="14">
        <v>2464536</v>
      </c>
      <c r="I116" s="14">
        <v>1414960</v>
      </c>
      <c r="J116" s="14">
        <v>168</v>
      </c>
      <c r="K116" s="14">
        <v>8503984</v>
      </c>
      <c r="L116" s="14">
        <v>618734</v>
      </c>
      <c r="M116" s="14">
        <v>42413653</v>
      </c>
      <c r="N116" s="14">
        <v>2063522</v>
      </c>
      <c r="O116" s="14">
        <v>561752</v>
      </c>
      <c r="P116" s="14">
        <v>14586021</v>
      </c>
      <c r="Q116" s="14">
        <v>900720</v>
      </c>
      <c r="R116" s="14">
        <v>2816113</v>
      </c>
      <c r="S116" s="14">
        <v>242783</v>
      </c>
      <c r="T116" s="14">
        <v>0</v>
      </c>
      <c r="U116" s="14">
        <v>1872671</v>
      </c>
      <c r="V116" s="14">
        <v>-1211672</v>
      </c>
      <c r="W116" s="33">
        <v>210282519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15" t="str">
        <f>SUM(J113:J116)</f>
        <v>0</v>
      </c>
      <c r="K117" s="15" t="str">
        <f>SUM(K113:K116)</f>
        <v>0</v>
      </c>
      <c r="L117" s="15" t="str">
        <f>SUM(L113:L116)</f>
        <v>0</v>
      </c>
      <c r="M117" s="15" t="str">
        <f>SUM(M113:M116)</f>
        <v>0</v>
      </c>
      <c r="N117" s="15" t="str">
        <f>SUM(N113:N116)</f>
        <v>0</v>
      </c>
      <c r="O117" s="15" t="str">
        <f>SUM(O113:O116)</f>
        <v>0</v>
      </c>
      <c r="P117" s="15" t="str">
        <f>SUM(P113:P116)</f>
        <v>0</v>
      </c>
      <c r="Q117" s="15" t="str">
        <f>SUM(Q113:Q116)</f>
        <v>0</v>
      </c>
      <c r="R117" s="15" t="str">
        <f>SUM(R113:R116)</f>
        <v>0</v>
      </c>
      <c r="S117" s="15" t="str">
        <f>SUM(S113:S116)</f>
        <v>0</v>
      </c>
      <c r="T117" s="15" t="str">
        <f>SUM(T113:T116)</f>
        <v>0</v>
      </c>
      <c r="U117" s="15" t="str">
        <f>SUM(U113:U116)</f>
        <v>0</v>
      </c>
      <c r="V117" s="15" t="str">
        <f>SUM(V113:V116)</f>
        <v>0</v>
      </c>
      <c r="W117" s="34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60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40</v>
      </c>
      <c r="B120" s="12"/>
      <c r="C120" s="25">
        <v>93338736</v>
      </c>
      <c r="D120" s="14">
        <v>37492788</v>
      </c>
      <c r="E120" s="14">
        <v>6973451</v>
      </c>
      <c r="F120" s="14"/>
      <c r="G120" s="14">
        <v>363581</v>
      </c>
      <c r="H120" s="14">
        <v>267849</v>
      </c>
      <c r="I120" s="14"/>
      <c r="J120" s="14">
        <v>1392641</v>
      </c>
      <c r="K120" s="14">
        <v>10256845</v>
      </c>
      <c r="L120" s="14"/>
      <c r="M120" s="14">
        <v>38436699</v>
      </c>
      <c r="N120" s="14">
        <v>1793703</v>
      </c>
      <c r="O120" s="14">
        <v>7528713</v>
      </c>
      <c r="P120" s="14">
        <v>10444021</v>
      </c>
      <c r="Q120" s="14">
        <v>2261989</v>
      </c>
      <c r="R120" s="14">
        <v>2563013</v>
      </c>
      <c r="S120" s="14">
        <v>1341305</v>
      </c>
      <c r="T120" s="14"/>
      <c r="U120" s="14">
        <v>1015206</v>
      </c>
      <c r="V120" s="14">
        <v>2048295</v>
      </c>
      <c r="W120" s="33">
        <v>217518835</v>
      </c>
    </row>
    <row r="121" spans="1:23">
      <c r="A121" s="20" t="s">
        <v>41</v>
      </c>
      <c r="B121" s="12"/>
      <c r="C121" s="25">
        <v>85158922</v>
      </c>
      <c r="D121" s="14">
        <v>36958323</v>
      </c>
      <c r="E121" s="14">
        <v>7009302</v>
      </c>
      <c r="F121" s="14"/>
      <c r="G121" s="14">
        <v>344476</v>
      </c>
      <c r="H121" s="14">
        <v>595136</v>
      </c>
      <c r="I121" s="14"/>
      <c r="J121" s="14">
        <v>792478</v>
      </c>
      <c r="K121" s="14">
        <v>10333739</v>
      </c>
      <c r="L121" s="14"/>
      <c r="M121" s="14">
        <v>34543137</v>
      </c>
      <c r="N121" s="14">
        <v>-1976407</v>
      </c>
      <c r="O121" s="14">
        <v>7633356</v>
      </c>
      <c r="P121" s="14">
        <v>12744309</v>
      </c>
      <c r="Q121" s="14">
        <v>2390058</v>
      </c>
      <c r="R121" s="14">
        <v>2794944</v>
      </c>
      <c r="S121" s="14">
        <v>1422786</v>
      </c>
      <c r="T121" s="14"/>
      <c r="U121" s="14">
        <v>1336054</v>
      </c>
      <c r="V121" s="14">
        <v>2287171</v>
      </c>
      <c r="W121" s="33">
        <v>204367784</v>
      </c>
    </row>
    <row r="122" spans="1:23">
      <c r="A122" s="20" t="s">
        <v>42</v>
      </c>
      <c r="B122" s="12"/>
      <c r="C122" s="25">
        <v>83399764</v>
      </c>
      <c r="D122" s="14">
        <v>38503175</v>
      </c>
      <c r="E122" s="14">
        <v>8401743</v>
      </c>
      <c r="F122" s="14"/>
      <c r="G122" s="14">
        <v>397309</v>
      </c>
      <c r="H122" s="14">
        <v>223469</v>
      </c>
      <c r="I122" s="14"/>
      <c r="J122" s="14">
        <v>433508</v>
      </c>
      <c r="K122" s="14">
        <v>11039308</v>
      </c>
      <c r="L122" s="14"/>
      <c r="M122" s="14">
        <v>33197928</v>
      </c>
      <c r="N122" s="14">
        <v>1769102</v>
      </c>
      <c r="O122" s="14">
        <v>7331926</v>
      </c>
      <c r="P122" s="14">
        <v>10217312</v>
      </c>
      <c r="Q122" s="14">
        <v>449789</v>
      </c>
      <c r="R122" s="14">
        <v>2346188</v>
      </c>
      <c r="S122" s="14">
        <v>1691898</v>
      </c>
      <c r="T122" s="14"/>
      <c r="U122" s="14">
        <v>1757032</v>
      </c>
      <c r="V122" s="14">
        <v>2126438</v>
      </c>
      <c r="W122" s="33">
        <v>203285889</v>
      </c>
    </row>
    <row r="123" spans="1:23">
      <c r="A123" s="20" t="s">
        <v>43</v>
      </c>
      <c r="B123" s="12"/>
      <c r="C123" s="25">
        <v>88703852</v>
      </c>
      <c r="D123" s="14">
        <v>37420675</v>
      </c>
      <c r="E123" s="14">
        <v>8909388</v>
      </c>
      <c r="F123" s="14"/>
      <c r="G123" s="14">
        <v>391668</v>
      </c>
      <c r="H123" s="14">
        <v>288225</v>
      </c>
      <c r="I123" s="14"/>
      <c r="J123" s="14">
        <v>985173</v>
      </c>
      <c r="K123" s="14">
        <v>10997179</v>
      </c>
      <c r="L123" s="14"/>
      <c r="M123" s="14">
        <v>37258879</v>
      </c>
      <c r="N123" s="14">
        <v>2171062</v>
      </c>
      <c r="O123" s="14">
        <v>8138122</v>
      </c>
      <c r="P123" s="14">
        <v>10662381</v>
      </c>
      <c r="Q123" s="14">
        <v>407672</v>
      </c>
      <c r="R123" s="14">
        <v>2375924</v>
      </c>
      <c r="S123" s="14">
        <v>1693813</v>
      </c>
      <c r="T123" s="14"/>
      <c r="U123" s="14">
        <v>1377363</v>
      </c>
      <c r="V123" s="14">
        <v>2079180</v>
      </c>
      <c r="W123" s="33">
        <v>213860556</v>
      </c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15" t="str">
        <f>SUM(J120:J123)</f>
        <v>0</v>
      </c>
      <c r="K124" s="15" t="str">
        <f>SUM(K120:K123)</f>
        <v>0</v>
      </c>
      <c r="L124" s="15" t="str">
        <f>SUM(L120:L123)</f>
        <v>0</v>
      </c>
      <c r="M124" s="15" t="str">
        <f>SUM(M120:M123)</f>
        <v>0</v>
      </c>
      <c r="N124" s="15" t="str">
        <f>SUM(N120:N123)</f>
        <v>0</v>
      </c>
      <c r="O124" s="15" t="str">
        <f>SUM(O120:O123)</f>
        <v>0</v>
      </c>
      <c r="P124" s="15" t="str">
        <f>SUM(P120:P123)</f>
        <v>0</v>
      </c>
      <c r="Q124" s="15" t="str">
        <f>SUM(Q120:Q123)</f>
        <v>0</v>
      </c>
      <c r="R124" s="15" t="str">
        <f>SUM(R120:R123)</f>
        <v>0</v>
      </c>
      <c r="S124" s="15" t="str">
        <f>SUM(S120:S123)</f>
        <v>0</v>
      </c>
      <c r="T124" s="15" t="str">
        <f>SUM(T120:T123)</f>
        <v>0</v>
      </c>
      <c r="U124" s="15" t="str">
        <f>SUM(U120:U123)</f>
        <v>0</v>
      </c>
      <c r="V124" s="15" t="str">
        <f>SUM(V120:V123)</f>
        <v>0</v>
      </c>
      <c r="W124" s="34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61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40</v>
      </c>
      <c r="B127" s="12"/>
      <c r="C127" s="25">
        <v>30414316.99</v>
      </c>
      <c r="D127" s="14">
        <v>8125726.85</v>
      </c>
      <c r="E127" s="14">
        <v>3583725.68</v>
      </c>
      <c r="F127" s="14">
        <v>5059648</v>
      </c>
      <c r="G127" s="14">
        <v>181787</v>
      </c>
      <c r="H127" s="14">
        <v>937311.03</v>
      </c>
      <c r="I127" s="14">
        <v>46815.24</v>
      </c>
      <c r="J127" s="14">
        <v>33553.74</v>
      </c>
      <c r="K127" s="14">
        <v>1787816.14</v>
      </c>
      <c r="L127" s="14">
        <v>299617.64</v>
      </c>
      <c r="M127" s="14">
        <v>15520796.91</v>
      </c>
      <c r="N127" s="14">
        <v>1065170.07</v>
      </c>
      <c r="O127" s="14">
        <v>3263734.07</v>
      </c>
      <c r="P127" s="14">
        <v>4781308.1</v>
      </c>
      <c r="Q127" s="14">
        <v>379417.17</v>
      </c>
      <c r="R127" s="14">
        <v>1721172.69</v>
      </c>
      <c r="S127" s="14">
        <v>1109961.09</v>
      </c>
      <c r="T127" s="14"/>
      <c r="U127" s="14">
        <v>270654.04</v>
      </c>
      <c r="V127" s="14">
        <v>503171.14</v>
      </c>
      <c r="W127" s="33">
        <v>79085703.59</v>
      </c>
    </row>
    <row r="128" spans="1:23">
      <c r="A128" s="20" t="s">
        <v>41</v>
      </c>
      <c r="B128" s="12"/>
      <c r="C128" s="25">
        <v>27541019.54</v>
      </c>
      <c r="D128" s="14">
        <v>7796003.43</v>
      </c>
      <c r="E128" s="14">
        <v>3546823.79</v>
      </c>
      <c r="F128" s="14">
        <v>5035332</v>
      </c>
      <c r="G128" s="14">
        <v>193890.03</v>
      </c>
      <c r="H128" s="14">
        <v>937311.03</v>
      </c>
      <c r="I128" s="14"/>
      <c r="J128" s="14">
        <v>134161.04</v>
      </c>
      <c r="K128" s="14">
        <v>1413537.28</v>
      </c>
      <c r="L128" s="14">
        <v>354912.19</v>
      </c>
      <c r="M128" s="14">
        <v>14528404.75</v>
      </c>
      <c r="N128" s="14">
        <v>996357.01</v>
      </c>
      <c r="O128" s="14">
        <v>3213786.82</v>
      </c>
      <c r="P128" s="14">
        <v>5213125.9</v>
      </c>
      <c r="Q128" s="14">
        <v>287786.36</v>
      </c>
      <c r="R128" s="14">
        <v>1928167.61</v>
      </c>
      <c r="S128" s="14">
        <v>933528.82</v>
      </c>
      <c r="T128" s="14"/>
      <c r="U128" s="14">
        <v>355247.92</v>
      </c>
      <c r="V128" s="14">
        <v>479986.05</v>
      </c>
      <c r="W128" s="33">
        <v>74889381.57</v>
      </c>
    </row>
    <row r="129" spans="1:23">
      <c r="A129" s="20" t="s">
        <v>42</v>
      </c>
      <c r="B129" s="12"/>
      <c r="C129" s="25">
        <v>28211850.21</v>
      </c>
      <c r="D129" s="14">
        <v>7479990.78</v>
      </c>
      <c r="E129" s="14">
        <v>3760729.85</v>
      </c>
      <c r="F129" s="14">
        <v>5028128</v>
      </c>
      <c r="G129" s="14">
        <v>185466.09</v>
      </c>
      <c r="H129" s="14">
        <v>879220.08</v>
      </c>
      <c r="I129" s="14"/>
      <c r="J129" s="14">
        <v>139189.17</v>
      </c>
      <c r="K129" s="14">
        <v>2065572.13</v>
      </c>
      <c r="L129" s="14">
        <v>300886.82</v>
      </c>
      <c r="M129" s="14">
        <v>14613705.36</v>
      </c>
      <c r="N129" s="14">
        <v>1163512.67</v>
      </c>
      <c r="O129" s="14">
        <v>3224214.4</v>
      </c>
      <c r="P129" s="14">
        <v>4770520.49</v>
      </c>
      <c r="Q129" s="14">
        <v>283159.97</v>
      </c>
      <c r="R129" s="14">
        <v>1970123.07</v>
      </c>
      <c r="S129" s="14">
        <v>964228.05</v>
      </c>
      <c r="T129" s="14"/>
      <c r="U129" s="14">
        <v>687954.13</v>
      </c>
      <c r="V129" s="14">
        <v>605970.98</v>
      </c>
      <c r="W129" s="33">
        <v>76334422.25</v>
      </c>
    </row>
    <row r="130" spans="1:23">
      <c r="A130" s="20" t="s">
        <v>43</v>
      </c>
      <c r="B130" s="12"/>
      <c r="C130" s="25">
        <v>28535825.17</v>
      </c>
      <c r="D130" s="14">
        <v>7552154.17</v>
      </c>
      <c r="E130" s="14">
        <v>3989284.41</v>
      </c>
      <c r="F130" s="14">
        <v>5035798</v>
      </c>
      <c r="G130" s="14">
        <v>195934.71</v>
      </c>
      <c r="H130" s="14">
        <v>867954.17</v>
      </c>
      <c r="I130" s="14">
        <v>46815.24</v>
      </c>
      <c r="J130" s="14">
        <v>-127958.95</v>
      </c>
      <c r="K130" s="14">
        <v>1993451.95</v>
      </c>
      <c r="L130" s="14">
        <v>315200.28</v>
      </c>
      <c r="M130" s="14">
        <v>16276996.82</v>
      </c>
      <c r="N130" s="14">
        <v>1219726</v>
      </c>
      <c r="O130" s="14">
        <v>3283338.08</v>
      </c>
      <c r="P130" s="14">
        <v>5236644.08</v>
      </c>
      <c r="Q130" s="14">
        <v>409611.95</v>
      </c>
      <c r="R130" s="14">
        <v>2058325.22</v>
      </c>
      <c r="S130" s="14">
        <v>965992.23</v>
      </c>
      <c r="T130" s="14"/>
      <c r="U130" s="14">
        <v>447353.63</v>
      </c>
      <c r="V130" s="14">
        <v>910933.3</v>
      </c>
      <c r="W130" s="33">
        <v>79213380.46</v>
      </c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15" t="str">
        <f>SUM(K127:K130)</f>
        <v>0</v>
      </c>
      <c r="L131" s="15" t="str">
        <f>SUM(L127:L130)</f>
        <v>0</v>
      </c>
      <c r="M131" s="15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4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21" t="s">
        <v>62</v>
      </c>
      <c r="B133" s="13"/>
      <c r="C133" s="27" t="str">
        <f>C12+C19+C26+C33+C40+C47+C54+C61+C68+C75+C82+C89+C96+C103+C110+C117+C124+C131</f>
        <v>0</v>
      </c>
      <c r="D133" s="16" t="str">
        <f>D12+D19+D26+D33+D40+D47+D54+D61+D68+D75+D82+D89+D96+D103+D110+D117+D124+D131</f>
        <v>0</v>
      </c>
      <c r="E133" s="16" t="str">
        <f>E12+E19+E26+E33+E40+E47+E54+E61+E68+E75+E82+E89+E96+E103+E110+E117+E124+E131</f>
        <v>0</v>
      </c>
      <c r="F133" s="16" t="str">
        <f>F12+F19+F26+F33+F40+F47+F54+F61+F68+F75+F82+F89+F96+F103+F110+F117+F124+F131</f>
        <v>0</v>
      </c>
      <c r="G133" s="16" t="str">
        <f>G12+G19+G26+G33+G40+G47+G54+G61+G68+G75+G82+G89+G96+G103+G110+G117+G124+G131</f>
        <v>0</v>
      </c>
      <c r="H133" s="16" t="str">
        <f>H12+H19+H26+H33+H40+H47+H54+H61+H68+H75+H82+H89+H96+H103+H110+H117+H124+H131</f>
        <v>0</v>
      </c>
      <c r="I133" s="16" t="str">
        <f>I12+I19+I26+I33+I40+I47+I54+I61+I68+I75+I82+I89+I96+I103+I110+I117+I124+I131</f>
        <v>0</v>
      </c>
      <c r="J133" s="16" t="str">
        <f>J12+J19+J26+J33+J40+J47+J54+J61+J68+J75+J82+J89+J96+J103+J110+J117+J124+J131</f>
        <v>0</v>
      </c>
      <c r="K133" s="16" t="str">
        <f>K12+K19+K26+K33+K40+K47+K54+K61+K68+K75+K82+K89+K96+K103+K110+K117+K124+K131</f>
        <v>0</v>
      </c>
      <c r="L133" s="16" t="str">
        <f>L12+L19+L26+L33+L40+L47+L54+L61+L68+L75+L82+L89+L96+L103+L110+L117+L124+L131</f>
        <v>0</v>
      </c>
      <c r="M133" s="16" t="str">
        <f>M12+M19+M26+M33+M40+M47+M54+M61+M68+M75+M82+M89+M96+M103+M110+M117+M124+M131</f>
        <v>0</v>
      </c>
      <c r="N133" s="16" t="str">
        <f>N12+N19+N26+N33+N40+N47+N54+N61+N68+N75+N82+N89+N96+N103+N110+N117+N124+N131</f>
        <v>0</v>
      </c>
      <c r="O133" s="16" t="str">
        <f>O12+O19+O26+O33+O40+O47+O54+O61+O68+O75+O82+O89+O96+O103+O110+O117+O124+O131</f>
        <v>0</v>
      </c>
      <c r="P133" s="16" t="str">
        <f>P12+P19+P26+P33+P40+P47+P54+P61+P68+P75+P82+P89+P96+P103+P110+P117+P124+P131</f>
        <v>0</v>
      </c>
      <c r="Q133" s="16" t="str">
        <f>Q12+Q19+Q26+Q33+Q40+Q47+Q54+Q61+Q68+Q75+Q82+Q89+Q96+Q103+Q110+Q117+Q124+Q131</f>
        <v>0</v>
      </c>
      <c r="R133" s="16" t="str">
        <f>R12+R19+R26+R33+R40+R47+R54+R61+R68+R75+R82+R89+R96+R103+R110+R117+R124+R131</f>
        <v>0</v>
      </c>
      <c r="S133" s="16" t="str">
        <f>S12+S19+S26+S33+S40+S47+S54+S61+S68+S75+S82+S89+S96+S103+S110+S117+S124+S131</f>
        <v>0</v>
      </c>
      <c r="T133" s="16" t="str">
        <f>T12+T19+T26+T33+T40+T47+T54+T61+T68+T75+T82+T89+T96+T103+T110+T117+T124+T131</f>
        <v>0</v>
      </c>
      <c r="U133" s="16" t="str">
        <f>U12+U19+U26+U33+U40+U47+U54+U61+U68+U75+U82+U89+U96+U103+U110+U117+U124+U131</f>
        <v>0</v>
      </c>
      <c r="V133" s="16" t="str">
        <f>V12+V19+V26+V33+V40+V47+V54+V61+V68+V75+V82+V89+V96+V103+V110+V117+V124+V131</f>
        <v>0</v>
      </c>
      <c r="W133" s="35" t="str">
        <f>W12+W19+W26+W33+W40+W47+W54+W61+W68+W75+W82+W89+W96+W103+W110+W117+W124+W131</f>
        <v>0</v>
      </c>
    </row>
    <row r="134" spans="1:23">
      <c r="A134" s="18"/>
      <c r="B134" s="12"/>
      <c r="C134" s="24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32"/>
    </row>
    <row r="135" spans="1:23">
      <c r="A135" s="19" t="s">
        <v>63</v>
      </c>
      <c r="B135" s="12"/>
      <c r="C135" s="24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32"/>
    </row>
    <row r="136" spans="1:23">
      <c r="A136" s="20" t="s">
        <v>40</v>
      </c>
      <c r="B136" s="12"/>
      <c r="C136" s="25">
        <v>8639203</v>
      </c>
      <c r="D136" s="14">
        <v>1255468</v>
      </c>
      <c r="E136" s="14">
        <v>673911</v>
      </c>
      <c r="F136" s="14">
        <v>1257612</v>
      </c>
      <c r="G136" s="14">
        <v>37223</v>
      </c>
      <c r="H136" s="14">
        <v>95522</v>
      </c>
      <c r="I136" s="14">
        <v>175103</v>
      </c>
      <c r="J136" s="14">
        <v>7931</v>
      </c>
      <c r="K136" s="14">
        <v>308880</v>
      </c>
      <c r="L136" s="14">
        <v>219480</v>
      </c>
      <c r="M136" s="14">
        <v>1464357</v>
      </c>
      <c r="N136" s="14">
        <v>240724</v>
      </c>
      <c r="O136" s="14">
        <v>33928</v>
      </c>
      <c r="P136" s="14">
        <v>119319</v>
      </c>
      <c r="Q136" s="14">
        <v>174296</v>
      </c>
      <c r="R136" s="14">
        <v>37048</v>
      </c>
      <c r="S136" s="14">
        <v>18878</v>
      </c>
      <c r="T136" s="14">
        <v>0</v>
      </c>
      <c r="U136" s="14">
        <v>140123</v>
      </c>
      <c r="V136" s="14">
        <v>1640746</v>
      </c>
      <c r="W136" s="33">
        <v>16539752</v>
      </c>
    </row>
    <row r="137" spans="1:23">
      <c r="A137" s="20" t="s">
        <v>41</v>
      </c>
      <c r="B137" s="12"/>
      <c r="C137" s="25">
        <v>7652529</v>
      </c>
      <c r="D137" s="14">
        <v>1196562</v>
      </c>
      <c r="E137" s="14">
        <v>683633</v>
      </c>
      <c r="F137" s="14">
        <v>1257612</v>
      </c>
      <c r="G137" s="14">
        <v>37223</v>
      </c>
      <c r="H137" s="14">
        <v>487209</v>
      </c>
      <c r="I137" s="14">
        <v>175103</v>
      </c>
      <c r="J137" s="14">
        <v>4027</v>
      </c>
      <c r="K137" s="14">
        <v>679255</v>
      </c>
      <c r="L137" s="14">
        <v>339126</v>
      </c>
      <c r="M137" s="14">
        <v>1319965</v>
      </c>
      <c r="N137" s="14">
        <v>232659</v>
      </c>
      <c r="O137" s="14">
        <v>40435</v>
      </c>
      <c r="P137" s="14">
        <v>101485</v>
      </c>
      <c r="Q137" s="14">
        <v>148103</v>
      </c>
      <c r="R137" s="14">
        <v>28542</v>
      </c>
      <c r="S137" s="14">
        <v>10952</v>
      </c>
      <c r="T137" s="14">
        <v>0</v>
      </c>
      <c r="U137" s="14">
        <v>168663</v>
      </c>
      <c r="V137" s="14">
        <v>1745686</v>
      </c>
      <c r="W137" s="33">
        <v>16308769</v>
      </c>
    </row>
    <row r="138" spans="1:23">
      <c r="A138" s="20" t="s">
        <v>42</v>
      </c>
      <c r="B138" s="12"/>
      <c r="C138" s="25">
        <v>7738648</v>
      </c>
      <c r="D138" s="14">
        <v>1203900</v>
      </c>
      <c r="E138" s="14">
        <v>683779</v>
      </c>
      <c r="F138" s="14">
        <v>1257612</v>
      </c>
      <c r="G138" s="14">
        <v>37223</v>
      </c>
      <c r="H138" s="14">
        <v>95522</v>
      </c>
      <c r="I138" s="14">
        <v>175103</v>
      </c>
      <c r="J138" s="14">
        <v>2999</v>
      </c>
      <c r="K138" s="14">
        <v>752829</v>
      </c>
      <c r="L138" s="14">
        <v>295212</v>
      </c>
      <c r="M138" s="14">
        <v>1247917</v>
      </c>
      <c r="N138" s="14">
        <v>261036</v>
      </c>
      <c r="O138" s="14">
        <v>42577</v>
      </c>
      <c r="P138" s="14">
        <v>149470</v>
      </c>
      <c r="Q138" s="14">
        <v>114667</v>
      </c>
      <c r="R138" s="14">
        <v>68633</v>
      </c>
      <c r="S138" s="14">
        <v>32449</v>
      </c>
      <c r="T138" s="14">
        <v>0</v>
      </c>
      <c r="U138" s="14">
        <v>176990</v>
      </c>
      <c r="V138" s="14">
        <v>1794554</v>
      </c>
      <c r="W138" s="33">
        <v>16131120</v>
      </c>
    </row>
    <row r="139" spans="1:23">
      <c r="A139" s="20" t="s">
        <v>43</v>
      </c>
      <c r="B139" s="12"/>
      <c r="C139" s="25">
        <v>7293328</v>
      </c>
      <c r="D139" s="14">
        <v>1099151</v>
      </c>
      <c r="E139" s="14">
        <v>691559</v>
      </c>
      <c r="F139" s="14">
        <v>1257612</v>
      </c>
      <c r="G139" s="14">
        <v>37223</v>
      </c>
      <c r="H139" s="14">
        <v>69467</v>
      </c>
      <c r="I139" s="14">
        <v>175103</v>
      </c>
      <c r="J139" s="14">
        <v>5664</v>
      </c>
      <c r="K139" s="14">
        <v>929398</v>
      </c>
      <c r="L139" s="14">
        <v>225277</v>
      </c>
      <c r="M139" s="14">
        <v>1362502</v>
      </c>
      <c r="N139" s="14">
        <v>205222</v>
      </c>
      <c r="O139" s="14">
        <v>48969</v>
      </c>
      <c r="P139" s="14">
        <v>140917</v>
      </c>
      <c r="Q139" s="14">
        <v>140830</v>
      </c>
      <c r="R139" s="14">
        <v>57983</v>
      </c>
      <c r="S139" s="14">
        <v>18685</v>
      </c>
      <c r="T139" s="14">
        <v>0</v>
      </c>
      <c r="U139" s="14">
        <v>173909</v>
      </c>
      <c r="V139" s="14">
        <v>1745485</v>
      </c>
      <c r="W139" s="33">
        <v>15678284</v>
      </c>
    </row>
    <row r="140" spans="1:23">
      <c r="A140" s="19" t="s">
        <v>44</v>
      </c>
      <c r="B140" s="12"/>
      <c r="C140" s="26" t="str">
        <f>SUM(C136:C139)</f>
        <v>0</v>
      </c>
      <c r="D140" s="15" t="str">
        <f>SUM(D136:D139)</f>
        <v>0</v>
      </c>
      <c r="E140" s="15" t="str">
        <f>SUM(E136:E139)</f>
        <v>0</v>
      </c>
      <c r="F140" s="15" t="str">
        <f>SUM(F136:F139)</f>
        <v>0</v>
      </c>
      <c r="G140" s="15" t="str">
        <f>SUM(G136:G139)</f>
        <v>0</v>
      </c>
      <c r="H140" s="15" t="str">
        <f>SUM(H136:H139)</f>
        <v>0</v>
      </c>
      <c r="I140" s="15" t="str">
        <f>SUM(I136:I139)</f>
        <v>0</v>
      </c>
      <c r="J140" s="15" t="str">
        <f>SUM(J136:J139)</f>
        <v>0</v>
      </c>
      <c r="K140" s="15" t="str">
        <f>SUM(K136:K139)</f>
        <v>0</v>
      </c>
      <c r="L140" s="15" t="str">
        <f>SUM(L136:L139)</f>
        <v>0</v>
      </c>
      <c r="M140" s="15" t="str">
        <f>SUM(M136:M139)</f>
        <v>0</v>
      </c>
      <c r="N140" s="15" t="str">
        <f>SUM(N136:N139)</f>
        <v>0</v>
      </c>
      <c r="O140" s="15" t="str">
        <f>SUM(O136:O139)</f>
        <v>0</v>
      </c>
      <c r="P140" s="15" t="str">
        <f>SUM(P136:P139)</f>
        <v>0</v>
      </c>
      <c r="Q140" s="15" t="str">
        <f>SUM(Q136:Q139)</f>
        <v>0</v>
      </c>
      <c r="R140" s="15" t="str">
        <f>SUM(R136:R139)</f>
        <v>0</v>
      </c>
      <c r="S140" s="15" t="str">
        <f>SUM(S136:S139)</f>
        <v>0</v>
      </c>
      <c r="T140" s="15" t="str">
        <f>SUM(T136:T139)</f>
        <v>0</v>
      </c>
      <c r="U140" s="15" t="str">
        <f>SUM(U136:U139)</f>
        <v>0</v>
      </c>
      <c r="V140" s="15" t="str">
        <f>SUM(V136:V139)</f>
        <v>0</v>
      </c>
      <c r="W140" s="34" t="str">
        <f>SUM(W136:W139)</f>
        <v>0</v>
      </c>
    </row>
    <row r="141" spans="1:23">
      <c r="A141" s="18"/>
      <c r="B141" s="12"/>
      <c r="C141" s="24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32"/>
    </row>
    <row r="142" spans="1:23">
      <c r="A142" s="19" t="s">
        <v>64</v>
      </c>
      <c r="B142" s="12"/>
      <c r="C142" s="24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20" t="s">
        <v>40</v>
      </c>
      <c r="B143" s="12"/>
      <c r="C143" s="25">
        <v>1480454</v>
      </c>
      <c r="D143" s="14">
        <v>567529</v>
      </c>
      <c r="E143" s="14">
        <v>514702</v>
      </c>
      <c r="F143" s="14">
        <v>0</v>
      </c>
      <c r="G143" s="14">
        <v>29839</v>
      </c>
      <c r="H143" s="14">
        <v>26664</v>
      </c>
      <c r="I143" s="14">
        <v>0</v>
      </c>
      <c r="J143" s="14">
        <v>71</v>
      </c>
      <c r="K143" s="14">
        <v>583400</v>
      </c>
      <c r="L143" s="14">
        <v>11669</v>
      </c>
      <c r="M143" s="14">
        <v>134719</v>
      </c>
      <c r="N143" s="14">
        <v>63260</v>
      </c>
      <c r="O143" s="14">
        <v>246337</v>
      </c>
      <c r="P143" s="14">
        <v>0</v>
      </c>
      <c r="Q143" s="14">
        <v>5124</v>
      </c>
      <c r="R143" s="14">
        <v>54861</v>
      </c>
      <c r="S143" s="14">
        <v>1845</v>
      </c>
      <c r="T143" s="14">
        <v>0</v>
      </c>
      <c r="U143" s="14">
        <v>88194</v>
      </c>
      <c r="V143" s="14">
        <v>42131</v>
      </c>
      <c r="W143" s="33">
        <v>3850799</v>
      </c>
    </row>
    <row r="144" spans="1:23">
      <c r="A144" s="20" t="s">
        <v>41</v>
      </c>
      <c r="B144" s="12"/>
      <c r="C144" s="25">
        <v>1595629</v>
      </c>
      <c r="D144" s="14">
        <v>617023</v>
      </c>
      <c r="E144" s="14">
        <v>519975</v>
      </c>
      <c r="F144" s="14"/>
      <c r="G144" s="14">
        <v>29649</v>
      </c>
      <c r="H144" s="14">
        <v>26664</v>
      </c>
      <c r="I144" s="14"/>
      <c r="J144" s="14">
        <v>595</v>
      </c>
      <c r="K144" s="14">
        <v>550037</v>
      </c>
      <c r="L144" s="14">
        <v>12345</v>
      </c>
      <c r="M144" s="14">
        <v>325209</v>
      </c>
      <c r="N144" s="14">
        <v>53602</v>
      </c>
      <c r="O144" s="14">
        <v>242002</v>
      </c>
      <c r="P144" s="14">
        <v>10749</v>
      </c>
      <c r="Q144" s="14">
        <v>12500</v>
      </c>
      <c r="R144" s="14">
        <v>61465</v>
      </c>
      <c r="S144" s="14">
        <v>2412</v>
      </c>
      <c r="T144" s="14"/>
      <c r="U144" s="14">
        <v>82002</v>
      </c>
      <c r="V144" s="14">
        <v>83406</v>
      </c>
      <c r="W144" s="33">
        <v>4225264</v>
      </c>
    </row>
    <row r="145" spans="1:23">
      <c r="A145" s="20" t="s">
        <v>42</v>
      </c>
      <c r="B145" s="12"/>
      <c r="C145" s="25">
        <v>2061780</v>
      </c>
      <c r="D145" s="14">
        <v>585722</v>
      </c>
      <c r="E145" s="14">
        <v>489134</v>
      </c>
      <c r="F145" s="14"/>
      <c r="G145" s="14">
        <v>37969</v>
      </c>
      <c r="H145" s="14">
        <v>32240</v>
      </c>
      <c r="I145" s="14"/>
      <c r="J145" s="14">
        <v>767</v>
      </c>
      <c r="K145" s="14">
        <v>522432</v>
      </c>
      <c r="L145" s="14">
        <v>47962</v>
      </c>
      <c r="M145" s="14">
        <v>175382</v>
      </c>
      <c r="N145" s="14">
        <v>69996</v>
      </c>
      <c r="O145" s="14">
        <v>273422</v>
      </c>
      <c r="P145" s="14">
        <v>9059</v>
      </c>
      <c r="Q145" s="14">
        <v>7539</v>
      </c>
      <c r="R145" s="14">
        <v>62160</v>
      </c>
      <c r="S145" s="14">
        <v>1796</v>
      </c>
      <c r="T145" s="14"/>
      <c r="U145" s="14">
        <v>95183</v>
      </c>
      <c r="V145" s="14">
        <v>75409</v>
      </c>
      <c r="W145" s="33">
        <v>4547952</v>
      </c>
    </row>
    <row r="146" spans="1:23">
      <c r="A146" s="20" t="s">
        <v>43</v>
      </c>
      <c r="B146" s="12"/>
      <c r="C146" s="25">
        <v>1513425</v>
      </c>
      <c r="D146" s="14">
        <v>656674</v>
      </c>
      <c r="E146" s="14">
        <v>484844</v>
      </c>
      <c r="F146" s="14"/>
      <c r="G146" s="14">
        <v>53242</v>
      </c>
      <c r="H146" s="14">
        <v>32153</v>
      </c>
      <c r="I146" s="14"/>
      <c r="J146" s="14">
        <v>210</v>
      </c>
      <c r="K146" s="14">
        <v>574495</v>
      </c>
      <c r="L146" s="14">
        <v>26986</v>
      </c>
      <c r="M146" s="14">
        <v>163682</v>
      </c>
      <c r="N146" s="14">
        <v>167904</v>
      </c>
      <c r="O146" s="14">
        <v>295200</v>
      </c>
      <c r="P146" s="14">
        <v>15425</v>
      </c>
      <c r="Q146" s="14">
        <v>9961</v>
      </c>
      <c r="R146" s="14">
        <v>53181</v>
      </c>
      <c r="S146" s="14">
        <v>11899</v>
      </c>
      <c r="T146" s="14"/>
      <c r="U146" s="14">
        <v>92428</v>
      </c>
      <c r="V146" s="14">
        <v>86224</v>
      </c>
      <c r="W146" s="33">
        <v>4237933</v>
      </c>
    </row>
    <row r="147" spans="1:23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15" t="str">
        <f>SUM(I143:I146)</f>
        <v>0</v>
      </c>
      <c r="J147" s="15" t="str">
        <f>SUM(J143:J146)</f>
        <v>0</v>
      </c>
      <c r="K147" s="15" t="str">
        <f>SUM(K143:K146)</f>
        <v>0</v>
      </c>
      <c r="L147" s="15" t="str">
        <f>SUM(L143:L146)</f>
        <v>0</v>
      </c>
      <c r="M147" s="15" t="str">
        <f>SUM(M143:M146)</f>
        <v>0</v>
      </c>
      <c r="N147" s="15" t="str">
        <f>SUM(N143:N146)</f>
        <v>0</v>
      </c>
      <c r="O147" s="15" t="str">
        <f>SUM(O143:O146)</f>
        <v>0</v>
      </c>
      <c r="P147" s="15" t="str">
        <f>SUM(P143:P146)</f>
        <v>0</v>
      </c>
      <c r="Q147" s="15" t="str">
        <f>SUM(Q143:Q146)</f>
        <v>0</v>
      </c>
      <c r="R147" s="15" t="str">
        <f>SUM(R143:R146)</f>
        <v>0</v>
      </c>
      <c r="S147" s="15" t="str">
        <f>SUM(S143:S146)</f>
        <v>0</v>
      </c>
      <c r="T147" s="15" t="str">
        <f>SUM(T143:T146)</f>
        <v>0</v>
      </c>
      <c r="U147" s="15" t="str">
        <f>SUM(U143:U146)</f>
        <v>0</v>
      </c>
      <c r="V147" s="15" t="str">
        <f>SUM(V143:V146)</f>
        <v>0</v>
      </c>
      <c r="W147" s="34" t="str">
        <f>SUM(W143:W146)</f>
        <v>0</v>
      </c>
    </row>
    <row r="148" spans="1:23">
      <c r="A148" s="18"/>
      <c r="B148" s="12"/>
      <c r="C148" s="24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19" t="s">
        <v>65</v>
      </c>
      <c r="B149" s="12"/>
      <c r="C149" s="24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32"/>
    </row>
    <row r="150" spans="1:23">
      <c r="A150" s="20" t="s">
        <v>40</v>
      </c>
      <c r="B150" s="12"/>
      <c r="C150" s="25">
        <v>4254650</v>
      </c>
      <c r="D150" s="14">
        <v>1482616</v>
      </c>
      <c r="E150" s="14">
        <v>322427</v>
      </c>
      <c r="F150" s="14"/>
      <c r="G150" s="14">
        <v>24035</v>
      </c>
      <c r="H150" s="14">
        <v>36000</v>
      </c>
      <c r="I150" s="14">
        <v>230580</v>
      </c>
      <c r="J150" s="14"/>
      <c r="K150" s="14"/>
      <c r="L150" s="14">
        <v>67934</v>
      </c>
      <c r="M150" s="14"/>
      <c r="N150" s="14">
        <v>532223</v>
      </c>
      <c r="O150" s="14">
        <v>1010322</v>
      </c>
      <c r="P150" s="14">
        <v>160547</v>
      </c>
      <c r="Q150" s="14">
        <v>34145</v>
      </c>
      <c r="R150" s="14">
        <v>34684</v>
      </c>
      <c r="S150" s="14"/>
      <c r="T150" s="14"/>
      <c r="U150" s="14">
        <v>95724</v>
      </c>
      <c r="V150" s="14">
        <v>117107</v>
      </c>
      <c r="W150" s="33">
        <v>8402994</v>
      </c>
    </row>
    <row r="151" spans="1:23">
      <c r="A151" s="20" t="s">
        <v>41</v>
      </c>
      <c r="B151" s="12"/>
      <c r="C151" s="25">
        <v>4237177.1</v>
      </c>
      <c r="D151" s="14">
        <v>1252956.44</v>
      </c>
      <c r="E151" s="14">
        <v>310020.27</v>
      </c>
      <c r="F151" s="14"/>
      <c r="G151" s="14">
        <v>24035</v>
      </c>
      <c r="H151" s="14">
        <v>36050.11</v>
      </c>
      <c r="I151" s="14">
        <v>238970.45</v>
      </c>
      <c r="J151" s="14"/>
      <c r="K151" s="14"/>
      <c r="L151" s="14">
        <v>77468</v>
      </c>
      <c r="M151" s="14"/>
      <c r="N151" s="14">
        <v>560474.58</v>
      </c>
      <c r="O151" s="14">
        <v>1159775.84</v>
      </c>
      <c r="P151" s="14">
        <v>155347.98</v>
      </c>
      <c r="Q151" s="14">
        <v>43467.47</v>
      </c>
      <c r="R151" s="14">
        <v>16580.86</v>
      </c>
      <c r="S151" s="14"/>
      <c r="T151" s="14"/>
      <c r="U151" s="14">
        <v>96402.97</v>
      </c>
      <c r="V151" s="14">
        <v>155926.79</v>
      </c>
      <c r="W151" s="33">
        <v>8364653.86</v>
      </c>
    </row>
    <row r="152" spans="1:23">
      <c r="A152" s="20" t="s">
        <v>42</v>
      </c>
      <c r="B152" s="12"/>
      <c r="C152" s="25">
        <v>4202180.95</v>
      </c>
      <c r="D152" s="14">
        <v>1568202.53</v>
      </c>
      <c r="E152" s="14">
        <v>302334.45</v>
      </c>
      <c r="F152" s="14"/>
      <c r="G152" s="14">
        <v>24000</v>
      </c>
      <c r="H152" s="14">
        <v>32825.5</v>
      </c>
      <c r="I152" s="14">
        <v>202851</v>
      </c>
      <c r="J152" s="14"/>
      <c r="K152" s="14"/>
      <c r="L152" s="14">
        <v>72801</v>
      </c>
      <c r="M152" s="14"/>
      <c r="N152" s="14">
        <v>590493.86</v>
      </c>
      <c r="O152" s="14">
        <v>1176205.41</v>
      </c>
      <c r="P152" s="14">
        <v>166312.6</v>
      </c>
      <c r="Q152" s="14">
        <v>41322.45</v>
      </c>
      <c r="R152" s="14">
        <v>49823.81</v>
      </c>
      <c r="S152" s="14">
        <v>61521.25</v>
      </c>
      <c r="T152" s="14"/>
      <c r="U152" s="14">
        <v>112076.23</v>
      </c>
      <c r="V152" s="14">
        <v>154202.88</v>
      </c>
      <c r="W152" s="33">
        <v>8757153.92</v>
      </c>
    </row>
    <row r="153" spans="1:23">
      <c r="A153" s="20" t="s">
        <v>43</v>
      </c>
      <c r="B153" s="12"/>
      <c r="C153" s="25">
        <v>4206431.36</v>
      </c>
      <c r="D153" s="14">
        <v>1429709.51</v>
      </c>
      <c r="E153" s="14">
        <v>297817.66</v>
      </c>
      <c r="F153" s="14"/>
      <c r="G153" s="14">
        <v>24000</v>
      </c>
      <c r="H153" s="14">
        <v>44162.87</v>
      </c>
      <c r="I153" s="14">
        <v>220501.47</v>
      </c>
      <c r="J153" s="14"/>
      <c r="K153" s="14"/>
      <c r="L153" s="14">
        <v>72551</v>
      </c>
      <c r="M153" s="14"/>
      <c r="N153" s="14">
        <v>640965.76</v>
      </c>
      <c r="O153" s="14">
        <v>1935011.23</v>
      </c>
      <c r="P153" s="14">
        <v>121875.24</v>
      </c>
      <c r="Q153" s="14">
        <v>31065.42</v>
      </c>
      <c r="R153" s="14">
        <v>43208.79</v>
      </c>
      <c r="S153" s="14"/>
      <c r="T153" s="14"/>
      <c r="U153" s="14">
        <v>96217.25</v>
      </c>
      <c r="V153" s="14">
        <v>161740.44</v>
      </c>
      <c r="W153" s="33">
        <v>9325258</v>
      </c>
    </row>
    <row r="154" spans="1:23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15" t="str">
        <f>SUM(I150:I153)</f>
        <v>0</v>
      </c>
      <c r="J154" s="15" t="str">
        <f>SUM(J150:J153)</f>
        <v>0</v>
      </c>
      <c r="K154" s="15" t="str">
        <f>SUM(K150:K153)</f>
        <v>0</v>
      </c>
      <c r="L154" s="15" t="str">
        <f>SUM(L150:L153)</f>
        <v>0</v>
      </c>
      <c r="M154" s="15" t="str">
        <f>SUM(M150:M153)</f>
        <v>0</v>
      </c>
      <c r="N154" s="15" t="str">
        <f>SUM(N150:N153)</f>
        <v>0</v>
      </c>
      <c r="O154" s="15" t="str">
        <f>SUM(O150:O153)</f>
        <v>0</v>
      </c>
      <c r="P154" s="15" t="str">
        <f>SUM(P150:P153)</f>
        <v>0</v>
      </c>
      <c r="Q154" s="15" t="str">
        <f>SUM(Q150:Q153)</f>
        <v>0</v>
      </c>
      <c r="R154" s="15" t="str">
        <f>SUM(R150:R153)</f>
        <v>0</v>
      </c>
      <c r="S154" s="15" t="str">
        <f>SUM(S150:S153)</f>
        <v>0</v>
      </c>
      <c r="T154" s="15" t="str">
        <f>SUM(T150:T153)</f>
        <v>0</v>
      </c>
      <c r="U154" s="15" t="str">
        <f>SUM(U150:U153)</f>
        <v>0</v>
      </c>
      <c r="V154" s="15" t="str">
        <f>SUM(V150:V153)</f>
        <v>0</v>
      </c>
      <c r="W154" s="34" t="str">
        <f>SUM(W150:W153)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19" t="s">
        <v>66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40</v>
      </c>
      <c r="B157" s="12"/>
      <c r="C157" s="25">
        <v>7857082.65</v>
      </c>
      <c r="D157" s="14">
        <v>1549042.4</v>
      </c>
      <c r="E157" s="14">
        <v>683867.2</v>
      </c>
      <c r="F157" s="14"/>
      <c r="G157" s="14">
        <v>39468.81</v>
      </c>
      <c r="H157" s="14">
        <v>61361.83</v>
      </c>
      <c r="I157" s="14">
        <v>24914.49</v>
      </c>
      <c r="J157" s="14">
        <v>47358</v>
      </c>
      <c r="K157" s="14">
        <v>2099980.03</v>
      </c>
      <c r="L157" s="14">
        <v>390651.89</v>
      </c>
      <c r="M157" s="14">
        <v>4546148.84</v>
      </c>
      <c r="N157" s="14">
        <v>233372.72</v>
      </c>
      <c r="O157" s="14">
        <v>278634.68</v>
      </c>
      <c r="P157" s="14">
        <v>872207.96</v>
      </c>
      <c r="Q157" s="14">
        <v>53216.01</v>
      </c>
      <c r="R157" s="14">
        <v>80665.3</v>
      </c>
      <c r="S157" s="14">
        <v>57606.84</v>
      </c>
      <c r="T157" s="14"/>
      <c r="U157" s="14">
        <v>185699.93</v>
      </c>
      <c r="V157" s="14">
        <v>369942.65</v>
      </c>
      <c r="W157" s="33">
        <v>19431222.23</v>
      </c>
    </row>
    <row r="158" spans="1:23">
      <c r="A158" s="20" t="s">
        <v>41</v>
      </c>
      <c r="B158" s="12"/>
      <c r="C158" s="25">
        <v>8039985.34</v>
      </c>
      <c r="D158" s="14">
        <v>1599433.52</v>
      </c>
      <c r="E158" s="14">
        <v>674227.61</v>
      </c>
      <c r="F158" s="14"/>
      <c r="G158" s="14">
        <v>39478.68</v>
      </c>
      <c r="H158" s="14">
        <v>37164.87</v>
      </c>
      <c r="I158" s="14">
        <v>28944.64</v>
      </c>
      <c r="J158" s="14">
        <v>49189.1</v>
      </c>
      <c r="K158" s="14">
        <v>2489834.06</v>
      </c>
      <c r="L158" s="14">
        <v>147590.18</v>
      </c>
      <c r="M158" s="14">
        <v>3729485.33</v>
      </c>
      <c r="N158" s="14">
        <v>259629.53</v>
      </c>
      <c r="O158" s="14">
        <v>219314.61</v>
      </c>
      <c r="P158" s="14">
        <v>697704.22</v>
      </c>
      <c r="Q158" s="14">
        <v>46795.6</v>
      </c>
      <c r="R158" s="14">
        <v>109377.19</v>
      </c>
      <c r="S158" s="14">
        <v>55221.29</v>
      </c>
      <c r="T158" s="14"/>
      <c r="U158" s="14">
        <v>212991.82</v>
      </c>
      <c r="V158" s="14">
        <v>270855.41</v>
      </c>
      <c r="W158" s="33">
        <v>18707223</v>
      </c>
    </row>
    <row r="159" spans="1:23">
      <c r="A159" s="20" t="s">
        <v>42</v>
      </c>
      <c r="B159" s="12"/>
      <c r="C159" s="25">
        <v>8078257.02</v>
      </c>
      <c r="D159" s="14">
        <v>1532884.12</v>
      </c>
      <c r="E159" s="14">
        <v>758676.09</v>
      </c>
      <c r="F159" s="14"/>
      <c r="G159" s="14">
        <v>57009.63</v>
      </c>
      <c r="H159" s="14">
        <v>37895.52</v>
      </c>
      <c r="I159" s="14">
        <v>36973.15</v>
      </c>
      <c r="J159" s="14">
        <v>72670.47</v>
      </c>
      <c r="K159" s="14">
        <v>2460344.89</v>
      </c>
      <c r="L159" s="14">
        <v>179612.07</v>
      </c>
      <c r="M159" s="14">
        <v>4145090.44</v>
      </c>
      <c r="N159" s="14">
        <v>221177.44</v>
      </c>
      <c r="O159" s="14">
        <v>224752.52</v>
      </c>
      <c r="P159" s="14">
        <v>835036.71</v>
      </c>
      <c r="Q159" s="14">
        <v>74723.2</v>
      </c>
      <c r="R159" s="14">
        <v>84853.13</v>
      </c>
      <c r="S159" s="14">
        <v>63191</v>
      </c>
      <c r="T159" s="14"/>
      <c r="U159" s="14">
        <v>240919.81</v>
      </c>
      <c r="V159" s="14">
        <v>247847.9</v>
      </c>
      <c r="W159" s="33">
        <v>19351915.11</v>
      </c>
    </row>
    <row r="160" spans="1:23">
      <c r="A160" s="20" t="s">
        <v>43</v>
      </c>
      <c r="B160" s="12"/>
      <c r="C160" s="25">
        <v>8301575.06</v>
      </c>
      <c r="D160" s="14">
        <v>1564824.89</v>
      </c>
      <c r="E160" s="14">
        <v>1059653.22</v>
      </c>
      <c r="F160" s="14"/>
      <c r="G160" s="14">
        <v>65983.82</v>
      </c>
      <c r="H160" s="14">
        <v>37565.37</v>
      </c>
      <c r="I160" s="14">
        <v>50124.6</v>
      </c>
      <c r="J160" s="14">
        <v>52933.55</v>
      </c>
      <c r="K160" s="14">
        <v>3057901.89</v>
      </c>
      <c r="L160" s="14">
        <v>334416</v>
      </c>
      <c r="M160" s="14">
        <v>4599354.92</v>
      </c>
      <c r="N160" s="14">
        <v>128466.13</v>
      </c>
      <c r="O160" s="14">
        <v>199820.38</v>
      </c>
      <c r="P160" s="14">
        <v>788983.78</v>
      </c>
      <c r="Q160" s="14">
        <v>34694.31</v>
      </c>
      <c r="R160" s="14">
        <v>149742.28</v>
      </c>
      <c r="S160" s="14">
        <v>67352.79</v>
      </c>
      <c r="T160" s="14"/>
      <c r="U160" s="14">
        <v>193033.05</v>
      </c>
      <c r="V160" s="14">
        <v>411720.65</v>
      </c>
      <c r="W160" s="33">
        <v>21098146.69</v>
      </c>
    </row>
    <row r="161" spans="1:2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15" t="str">
        <f>SUM(I157:I160)</f>
        <v>0</v>
      </c>
      <c r="J161" s="15" t="str">
        <f>SUM(J157:J160)</f>
        <v>0</v>
      </c>
      <c r="K161" s="15" t="str">
        <f>SUM(K157:K160)</f>
        <v>0</v>
      </c>
      <c r="L161" s="15" t="str">
        <f>SUM(L157:L160)</f>
        <v>0</v>
      </c>
      <c r="M161" s="15" t="str">
        <f>SUM(M157:M160)</f>
        <v>0</v>
      </c>
      <c r="N161" s="15" t="str">
        <f>SUM(N157:N160)</f>
        <v>0</v>
      </c>
      <c r="O161" s="15" t="str">
        <f>SUM(O157:O160)</f>
        <v>0</v>
      </c>
      <c r="P161" s="15" t="str">
        <f>SUM(P157:P160)</f>
        <v>0</v>
      </c>
      <c r="Q161" s="15" t="str">
        <f>SUM(Q157:Q160)</f>
        <v>0</v>
      </c>
      <c r="R161" s="15" t="str">
        <f>SUM(R157:R160)</f>
        <v>0</v>
      </c>
      <c r="S161" s="15" t="str">
        <f>SUM(S157:S160)</f>
        <v>0</v>
      </c>
      <c r="T161" s="15" t="str">
        <f>SUM(T157:T160)</f>
        <v>0</v>
      </c>
      <c r="U161" s="15" t="str">
        <f>SUM(U157:U160)</f>
        <v>0</v>
      </c>
      <c r="V161" s="15" t="str">
        <f>SUM(V157:V160)</f>
        <v>0</v>
      </c>
      <c r="W161" s="34" t="str">
        <f>SUM(W157:W160)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67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>
        <v>4031306.95</v>
      </c>
      <c r="D164" s="14">
        <v>882758.68</v>
      </c>
      <c r="E164" s="14">
        <v>661943.54</v>
      </c>
      <c r="F164" s="14">
        <v>1389328</v>
      </c>
      <c r="G164" s="14">
        <v>24412.35</v>
      </c>
      <c r="H164" s="14">
        <v>17120.07</v>
      </c>
      <c r="I164" s="14"/>
      <c r="J164" s="14">
        <v>36929.5</v>
      </c>
      <c r="K164" s="14">
        <v>244240.66</v>
      </c>
      <c r="L164" s="14">
        <v>341.96</v>
      </c>
      <c r="M164" s="14">
        <v>831142.98</v>
      </c>
      <c r="N164" s="14">
        <v>72940.27</v>
      </c>
      <c r="O164" s="14">
        <v>479971.07</v>
      </c>
      <c r="P164" s="14">
        <v>716509.22</v>
      </c>
      <c r="Q164" s="14">
        <v>72956.31</v>
      </c>
      <c r="R164" s="14">
        <v>198645.18</v>
      </c>
      <c r="S164" s="14">
        <v>109953.97</v>
      </c>
      <c r="T164" s="14"/>
      <c r="U164" s="14">
        <v>151089.17</v>
      </c>
      <c r="V164" s="14">
        <v>103320.79</v>
      </c>
      <c r="W164" s="33">
        <v>10024910.67</v>
      </c>
    </row>
    <row r="165" spans="1:23">
      <c r="A165" s="20" t="s">
        <v>41</v>
      </c>
      <c r="B165" s="12"/>
      <c r="C165" s="25">
        <v>3569123.49</v>
      </c>
      <c r="D165" s="14">
        <v>819083.17</v>
      </c>
      <c r="E165" s="14">
        <v>624786.08</v>
      </c>
      <c r="F165" s="14">
        <v>1381170.5</v>
      </c>
      <c r="G165" s="14">
        <v>24751.41</v>
      </c>
      <c r="H165" s="14">
        <v>17120.07</v>
      </c>
      <c r="I165" s="14"/>
      <c r="J165" s="14">
        <v>44872.34</v>
      </c>
      <c r="K165" s="14">
        <v>238947.63</v>
      </c>
      <c r="L165" s="14">
        <v>825</v>
      </c>
      <c r="M165" s="14">
        <v>665424.7</v>
      </c>
      <c r="N165" s="14">
        <v>57517.51</v>
      </c>
      <c r="O165" s="14">
        <v>483861.33</v>
      </c>
      <c r="P165" s="14">
        <v>732189.95</v>
      </c>
      <c r="Q165" s="14">
        <v>71659.05</v>
      </c>
      <c r="R165" s="14">
        <v>188303.03</v>
      </c>
      <c r="S165" s="14">
        <v>99449.84</v>
      </c>
      <c r="T165" s="14"/>
      <c r="U165" s="14">
        <v>139839.37</v>
      </c>
      <c r="V165" s="14">
        <v>240508.1</v>
      </c>
      <c r="W165" s="33">
        <v>9399432.57</v>
      </c>
    </row>
    <row r="166" spans="1:23">
      <c r="A166" s="20" t="s">
        <v>42</v>
      </c>
      <c r="B166" s="12"/>
      <c r="C166" s="25">
        <v>3210166.74</v>
      </c>
      <c r="D166" s="14">
        <v>841967.37</v>
      </c>
      <c r="E166" s="14">
        <v>635655.75</v>
      </c>
      <c r="F166" s="14">
        <v>1385634</v>
      </c>
      <c r="G166" s="14">
        <v>24751.41</v>
      </c>
      <c r="H166" s="14">
        <v>17120.07</v>
      </c>
      <c r="I166" s="14"/>
      <c r="J166" s="14">
        <v>51336.77</v>
      </c>
      <c r="K166" s="14">
        <v>240993.82</v>
      </c>
      <c r="L166" s="14">
        <v>21</v>
      </c>
      <c r="M166" s="14">
        <v>659668.22</v>
      </c>
      <c r="N166" s="14">
        <v>63079.36</v>
      </c>
      <c r="O166" s="14">
        <v>484589.62</v>
      </c>
      <c r="P166" s="14">
        <v>717634.45</v>
      </c>
      <c r="Q166" s="14">
        <v>72203.17</v>
      </c>
      <c r="R166" s="14">
        <v>171504.16</v>
      </c>
      <c r="S166" s="14">
        <v>123133.64</v>
      </c>
      <c r="T166" s="14"/>
      <c r="U166" s="14">
        <v>149257.09</v>
      </c>
      <c r="V166" s="14">
        <v>294809.78</v>
      </c>
      <c r="W166" s="33">
        <v>9143526.42</v>
      </c>
    </row>
    <row r="167" spans="1:23">
      <c r="A167" s="20" t="s">
        <v>43</v>
      </c>
      <c r="B167" s="12"/>
      <c r="C167" s="25">
        <v>3275490.23</v>
      </c>
      <c r="D167" s="14">
        <v>946099.81</v>
      </c>
      <c r="E167" s="14">
        <v>638924.89</v>
      </c>
      <c r="F167" s="14">
        <v>1380477</v>
      </c>
      <c r="G167" s="14">
        <v>26012.7</v>
      </c>
      <c r="H167" s="14">
        <v>15762.71</v>
      </c>
      <c r="I167" s="14"/>
      <c r="J167" s="14">
        <v>-12650.91</v>
      </c>
      <c r="K167" s="14">
        <v>228260.37</v>
      </c>
      <c r="L167" s="14">
        <v>2500</v>
      </c>
      <c r="M167" s="14">
        <v>884736.48</v>
      </c>
      <c r="N167" s="14">
        <v>73186.68</v>
      </c>
      <c r="O167" s="14">
        <v>519104.8</v>
      </c>
      <c r="P167" s="14">
        <v>760439.75</v>
      </c>
      <c r="Q167" s="14">
        <v>72648.56</v>
      </c>
      <c r="R167" s="14">
        <v>312240.35</v>
      </c>
      <c r="S167" s="14">
        <v>121324.67</v>
      </c>
      <c r="T167" s="14"/>
      <c r="U167" s="14">
        <v>129620.45</v>
      </c>
      <c r="V167" s="14">
        <v>391669.74</v>
      </c>
      <c r="W167" s="33">
        <v>9765848.28</v>
      </c>
    </row>
    <row r="168" spans="1:2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15" t="str">
        <f>SUM(J164:J167)</f>
        <v>0</v>
      </c>
      <c r="K168" s="15" t="str">
        <f>SUM(K164:K167)</f>
        <v>0</v>
      </c>
      <c r="L168" s="15" t="str">
        <f>SUM(L164:L167)</f>
        <v>0</v>
      </c>
      <c r="M168" s="15" t="str">
        <f>SUM(M164:M167)</f>
        <v>0</v>
      </c>
      <c r="N168" s="15" t="str">
        <f>SUM(N164:N167)</f>
        <v>0</v>
      </c>
      <c r="O168" s="15" t="str">
        <f>SUM(O164:O167)</f>
        <v>0</v>
      </c>
      <c r="P168" s="15" t="str">
        <f>SUM(P164:P167)</f>
        <v>0</v>
      </c>
      <c r="Q168" s="15" t="str">
        <f>SUM(Q164:Q167)</f>
        <v>0</v>
      </c>
      <c r="R168" s="15" t="str">
        <f>SUM(R164:R167)</f>
        <v>0</v>
      </c>
      <c r="S168" s="15" t="str">
        <f>SUM(S164:S167)</f>
        <v>0</v>
      </c>
      <c r="T168" s="15" t="str">
        <f>SUM(T164:T167)</f>
        <v>0</v>
      </c>
      <c r="U168" s="15" t="str">
        <f>SUM(U164:U167)</f>
        <v>0</v>
      </c>
      <c r="V168" s="15" t="str">
        <f>SUM(V164:V167)</f>
        <v>0</v>
      </c>
      <c r="W168" s="34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19" t="s">
        <v>68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40</v>
      </c>
      <c r="B171" s="12"/>
      <c r="C171" s="25">
        <v>977638</v>
      </c>
      <c r="D171" s="14">
        <v>375642</v>
      </c>
      <c r="E171" s="14">
        <v>72608</v>
      </c>
      <c r="F171" s="14"/>
      <c r="G171" s="14">
        <v>8482</v>
      </c>
      <c r="H171" s="14">
        <v>16677</v>
      </c>
      <c r="I171" s="14">
        <v>3825</v>
      </c>
      <c r="J171" s="14">
        <v>2634</v>
      </c>
      <c r="K171" s="14">
        <v>30036</v>
      </c>
      <c r="L171" s="14">
        <v>31496</v>
      </c>
      <c r="M171" s="14">
        <v>98774</v>
      </c>
      <c r="N171" s="14">
        <v>44308</v>
      </c>
      <c r="O171" s="14">
        <v>44220</v>
      </c>
      <c r="P171" s="14">
        <v>109841</v>
      </c>
      <c r="Q171" s="14">
        <v>6014</v>
      </c>
      <c r="R171" s="14">
        <v>4708</v>
      </c>
      <c r="S171" s="14">
        <v>439</v>
      </c>
      <c r="T171" s="14"/>
      <c r="U171" s="14">
        <v>42358</v>
      </c>
      <c r="V171" s="14">
        <v>21649</v>
      </c>
      <c r="W171" s="33">
        <v>1891349</v>
      </c>
    </row>
    <row r="172" spans="1:23">
      <c r="A172" s="20" t="s">
        <v>41</v>
      </c>
      <c r="B172" s="12"/>
      <c r="C172" s="25">
        <v>1007736</v>
      </c>
      <c r="D172" s="14">
        <v>386456</v>
      </c>
      <c r="E172" s="14">
        <v>72608</v>
      </c>
      <c r="F172" s="14"/>
      <c r="G172" s="14">
        <v>9663</v>
      </c>
      <c r="H172" s="14">
        <v>16677</v>
      </c>
      <c r="I172" s="14">
        <v>2909</v>
      </c>
      <c r="J172" s="14">
        <v>15433</v>
      </c>
      <c r="K172" s="14">
        <v>36675</v>
      </c>
      <c r="L172" s="14">
        <v>30357</v>
      </c>
      <c r="M172" s="14">
        <v>154522</v>
      </c>
      <c r="N172" s="14">
        <v>65801</v>
      </c>
      <c r="O172" s="14">
        <v>47007</v>
      </c>
      <c r="P172" s="14">
        <v>123353</v>
      </c>
      <c r="Q172" s="14">
        <v>6013</v>
      </c>
      <c r="R172" s="14">
        <v>2386</v>
      </c>
      <c r="S172" s="14">
        <v>397</v>
      </c>
      <c r="T172" s="14"/>
      <c r="U172" s="14">
        <v>35646</v>
      </c>
      <c r="V172" s="14">
        <v>32942</v>
      </c>
      <c r="W172" s="33">
        <v>2046581</v>
      </c>
    </row>
    <row r="173" spans="1:23">
      <c r="A173" s="20" t="s">
        <v>42</v>
      </c>
      <c r="B173" s="12"/>
      <c r="C173" s="25">
        <v>1007487</v>
      </c>
      <c r="D173" s="14">
        <v>383601</v>
      </c>
      <c r="E173" s="14">
        <v>72608</v>
      </c>
      <c r="F173" s="14"/>
      <c r="G173" s="14">
        <v>68420</v>
      </c>
      <c r="H173" s="14">
        <v>15348</v>
      </c>
      <c r="I173" s="14">
        <v>2427</v>
      </c>
      <c r="J173" s="14">
        <v>10425</v>
      </c>
      <c r="K173" s="14">
        <v>28672</v>
      </c>
      <c r="L173" s="14">
        <v>20582</v>
      </c>
      <c r="M173" s="14">
        <v>95251</v>
      </c>
      <c r="N173" s="14">
        <v>43967</v>
      </c>
      <c r="O173" s="14">
        <v>46450</v>
      </c>
      <c r="P173" s="14">
        <v>133068</v>
      </c>
      <c r="Q173" s="14">
        <v>6248</v>
      </c>
      <c r="R173" s="14">
        <v>10367</v>
      </c>
      <c r="S173" s="14">
        <v>2313</v>
      </c>
      <c r="T173" s="14"/>
      <c r="U173" s="14">
        <v>42734</v>
      </c>
      <c r="V173" s="14">
        <v>31663</v>
      </c>
      <c r="W173" s="33">
        <v>2021631</v>
      </c>
    </row>
    <row r="174" spans="1:23">
      <c r="A174" s="20" t="s">
        <v>43</v>
      </c>
      <c r="B174" s="12"/>
      <c r="C174" s="25">
        <v>1094959</v>
      </c>
      <c r="D174" s="14">
        <v>405961</v>
      </c>
      <c r="E174" s="14">
        <v>72608</v>
      </c>
      <c r="F174" s="14"/>
      <c r="G174" s="14">
        <v>10196</v>
      </c>
      <c r="H174" s="14">
        <v>17296</v>
      </c>
      <c r="I174" s="14">
        <v>2127</v>
      </c>
      <c r="J174" s="14">
        <v>17</v>
      </c>
      <c r="K174" s="14">
        <v>29663</v>
      </c>
      <c r="L174" s="14">
        <v>8000</v>
      </c>
      <c r="M174" s="14">
        <v>102954</v>
      </c>
      <c r="N174" s="14">
        <v>59587</v>
      </c>
      <c r="O174" s="14">
        <v>44230</v>
      </c>
      <c r="P174" s="14">
        <v>131408</v>
      </c>
      <c r="Q174" s="14">
        <v>7623</v>
      </c>
      <c r="R174" s="14">
        <v>10167</v>
      </c>
      <c r="S174" s="14">
        <v>136</v>
      </c>
      <c r="T174" s="14"/>
      <c r="U174" s="14">
        <v>41588</v>
      </c>
      <c r="V174" s="14">
        <v>58642</v>
      </c>
      <c r="W174" s="33">
        <v>2097162</v>
      </c>
    </row>
    <row r="175" spans="1:2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15" t="str">
        <f>SUM(J171:J174)</f>
        <v>0</v>
      </c>
      <c r="K175" s="15" t="str">
        <f>SUM(K171:K174)</f>
        <v>0</v>
      </c>
      <c r="L175" s="15" t="str">
        <f>SUM(L171:L174)</f>
        <v>0</v>
      </c>
      <c r="M175" s="15" t="str">
        <f>SUM(M171:M174)</f>
        <v>0</v>
      </c>
      <c r="N175" s="15" t="str">
        <f>SUM(N171:N174)</f>
        <v>0</v>
      </c>
      <c r="O175" s="15" t="str">
        <f>SUM(O171:O174)</f>
        <v>0</v>
      </c>
      <c r="P175" s="15" t="str">
        <f>SUM(P171:P174)</f>
        <v>0</v>
      </c>
      <c r="Q175" s="15" t="str">
        <f>SUM(Q171:Q174)</f>
        <v>0</v>
      </c>
      <c r="R175" s="15" t="str">
        <f>SUM(R171:R174)</f>
        <v>0</v>
      </c>
      <c r="S175" s="15" t="str">
        <f>SUM(S171:S174)</f>
        <v>0</v>
      </c>
      <c r="T175" s="15" t="str">
        <f>SUM(T171:T174)</f>
        <v>0</v>
      </c>
      <c r="U175" s="15" t="str">
        <f>SUM(U171:U174)</f>
        <v>0</v>
      </c>
      <c r="V175" s="15" t="str">
        <f>SUM(V171:V174)</f>
        <v>0</v>
      </c>
      <c r="W175" s="34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69</v>
      </c>
      <c r="B177" s="12"/>
      <c r="C177" s="24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32"/>
    </row>
    <row r="178" spans="1:23">
      <c r="A178" s="20" t="s">
        <v>40</v>
      </c>
      <c r="B178" s="12"/>
      <c r="C178" s="25">
        <v>7691699</v>
      </c>
      <c r="D178" s="14">
        <v>2042865</v>
      </c>
      <c r="E178" s="14">
        <v>1475896</v>
      </c>
      <c r="F178" s="14"/>
      <c r="G178" s="14">
        <v>49579</v>
      </c>
      <c r="H178" s="14">
        <v>83686</v>
      </c>
      <c r="I178" s="14"/>
      <c r="J178" s="14"/>
      <c r="K178" s="14"/>
      <c r="L178" s="14"/>
      <c r="M178" s="14">
        <v>1744982</v>
      </c>
      <c r="N178" s="14">
        <v>338101</v>
      </c>
      <c r="O178" s="14">
        <v>2351140</v>
      </c>
      <c r="P178" s="14">
        <v>1630780</v>
      </c>
      <c r="Q178" s="14">
        <v>64154</v>
      </c>
      <c r="R178" s="14">
        <v>496804</v>
      </c>
      <c r="S178" s="14">
        <v>83710</v>
      </c>
      <c r="T178" s="14"/>
      <c r="U178" s="14">
        <v>247345</v>
      </c>
      <c r="V178" s="14">
        <v>272628</v>
      </c>
      <c r="W178" s="33">
        <v>18573369</v>
      </c>
    </row>
    <row r="179" spans="1:23">
      <c r="A179" s="20" t="s">
        <v>41</v>
      </c>
      <c r="B179" s="12"/>
      <c r="C179" s="25">
        <v>8546131</v>
      </c>
      <c r="D179" s="14">
        <v>2169196</v>
      </c>
      <c r="E179" s="14">
        <v>1401234</v>
      </c>
      <c r="F179" s="14"/>
      <c r="G179" s="14">
        <v>49579</v>
      </c>
      <c r="H179" s="14">
        <v>83686</v>
      </c>
      <c r="I179" s="14"/>
      <c r="J179" s="14"/>
      <c r="K179" s="14"/>
      <c r="L179" s="14"/>
      <c r="M179" s="14">
        <v>1542495</v>
      </c>
      <c r="N179" s="14">
        <v>445640</v>
      </c>
      <c r="O179" s="14">
        <v>1594404</v>
      </c>
      <c r="P179" s="14">
        <v>2291313</v>
      </c>
      <c r="Q179" s="14">
        <v>75578</v>
      </c>
      <c r="R179" s="14">
        <v>555219</v>
      </c>
      <c r="S179" s="14">
        <v>70078</v>
      </c>
      <c r="T179" s="14"/>
      <c r="U179" s="14">
        <v>240411</v>
      </c>
      <c r="V179" s="14">
        <v>346820</v>
      </c>
      <c r="W179" s="33">
        <v>19411784</v>
      </c>
    </row>
    <row r="180" spans="1:23">
      <c r="A180" s="20" t="s">
        <v>42</v>
      </c>
      <c r="B180" s="12"/>
      <c r="C180" s="25">
        <v>8125618</v>
      </c>
      <c r="D180" s="14">
        <v>2134296</v>
      </c>
      <c r="E180" s="14">
        <v>1383313</v>
      </c>
      <c r="F180" s="14"/>
      <c r="G180" s="14">
        <v>53798.19</v>
      </c>
      <c r="H180" s="14">
        <v>101169.4</v>
      </c>
      <c r="I180" s="14"/>
      <c r="J180" s="14"/>
      <c r="K180" s="14"/>
      <c r="L180" s="14"/>
      <c r="M180" s="14">
        <v>1428617</v>
      </c>
      <c r="N180" s="14">
        <v>312646</v>
      </c>
      <c r="O180" s="14">
        <v>1841593.62</v>
      </c>
      <c r="P180" s="14">
        <v>1932802.06</v>
      </c>
      <c r="Q180" s="14">
        <v>133152</v>
      </c>
      <c r="R180" s="14">
        <v>543229</v>
      </c>
      <c r="S180" s="14">
        <v>73091.58</v>
      </c>
      <c r="T180" s="14"/>
      <c r="U180" s="14">
        <v>261285</v>
      </c>
      <c r="V180" s="14">
        <v>358320</v>
      </c>
      <c r="W180" s="33">
        <v>18682930.85</v>
      </c>
    </row>
    <row r="181" spans="1:23">
      <c r="A181" s="20" t="s">
        <v>43</v>
      </c>
      <c r="B181" s="12"/>
      <c r="C181" s="25">
        <v>7544706</v>
      </c>
      <c r="D181" s="14">
        <v>2192730</v>
      </c>
      <c r="E181" s="14">
        <v>1460203</v>
      </c>
      <c r="F181" s="14"/>
      <c r="G181" s="14">
        <v>53798.19</v>
      </c>
      <c r="H181" s="14">
        <v>74818.64</v>
      </c>
      <c r="I181" s="14"/>
      <c r="J181" s="14"/>
      <c r="K181" s="14"/>
      <c r="L181" s="14"/>
      <c r="M181" s="14">
        <v>1737012</v>
      </c>
      <c r="N181" s="14">
        <v>286800</v>
      </c>
      <c r="O181" s="14">
        <v>2213926.42</v>
      </c>
      <c r="P181" s="14">
        <v>988896.97</v>
      </c>
      <c r="Q181" s="14">
        <v>92705</v>
      </c>
      <c r="R181" s="14">
        <v>622898</v>
      </c>
      <c r="S181" s="14">
        <v>84417.78</v>
      </c>
      <c r="T181" s="14"/>
      <c r="U181" s="14">
        <v>255755</v>
      </c>
      <c r="V181" s="14">
        <v>360687</v>
      </c>
      <c r="W181" s="33">
        <v>17969354</v>
      </c>
    </row>
    <row r="182" spans="1:2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15" t="str">
        <f>SUM(J178:J181)</f>
        <v>0</v>
      </c>
      <c r="K182" s="15" t="str">
        <f>SUM(K178:K181)</f>
        <v>0</v>
      </c>
      <c r="L182" s="15" t="str">
        <f>SUM(L178:L181)</f>
        <v>0</v>
      </c>
      <c r="M182" s="15" t="str">
        <f>SUM(M178:M181)</f>
        <v>0</v>
      </c>
      <c r="N182" s="15" t="str">
        <f>SUM(N178:N181)</f>
        <v>0</v>
      </c>
      <c r="O182" s="15" t="str">
        <f>SUM(O178:O181)</f>
        <v>0</v>
      </c>
      <c r="P182" s="15" t="str">
        <f>SUM(P178:P181)</f>
        <v>0</v>
      </c>
      <c r="Q182" s="15" t="str">
        <f>SUM(Q178:Q181)</f>
        <v>0</v>
      </c>
      <c r="R182" s="15" t="str">
        <f>SUM(R178:R181)</f>
        <v>0</v>
      </c>
      <c r="S182" s="15" t="str">
        <f>SUM(S178:S181)</f>
        <v>0</v>
      </c>
      <c r="T182" s="15" t="str">
        <f>SUM(T178:T181)</f>
        <v>0</v>
      </c>
      <c r="U182" s="15" t="str">
        <f>SUM(U178:U181)</f>
        <v>0</v>
      </c>
      <c r="V182" s="15" t="str">
        <f>SUM(V178:V181)</f>
        <v>0</v>
      </c>
      <c r="W182" s="34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19" t="s">
        <v>70</v>
      </c>
      <c r="B184" s="12"/>
      <c r="C184" s="24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32"/>
    </row>
    <row r="185" spans="1:23">
      <c r="A185" s="20" t="s">
        <v>40</v>
      </c>
      <c r="B185" s="12"/>
      <c r="C185" s="25">
        <v>1629642.13</v>
      </c>
      <c r="D185" s="14">
        <v>504396.05</v>
      </c>
      <c r="E185" s="14">
        <v>200500.5</v>
      </c>
      <c r="F185" s="14"/>
      <c r="G185" s="14">
        <v>22827.63</v>
      </c>
      <c r="H185" s="14">
        <v>1246.75</v>
      </c>
      <c r="I185" s="14"/>
      <c r="J185" s="14">
        <v>11903.59</v>
      </c>
      <c r="K185" s="14">
        <v>710578.87</v>
      </c>
      <c r="L185" s="14">
        <v>6480.01</v>
      </c>
      <c r="M185" s="14">
        <v>59659.93</v>
      </c>
      <c r="N185" s="14">
        <v>89067.22</v>
      </c>
      <c r="O185" s="14"/>
      <c r="P185" s="14">
        <v>144754.35</v>
      </c>
      <c r="Q185" s="14">
        <v>86950.4</v>
      </c>
      <c r="R185" s="14">
        <v>56974.22</v>
      </c>
      <c r="S185" s="14"/>
      <c r="T185" s="14"/>
      <c r="U185" s="14">
        <v>64819.17</v>
      </c>
      <c r="V185" s="14">
        <v>144542.46</v>
      </c>
      <c r="W185" s="33">
        <v>3734343.28</v>
      </c>
    </row>
    <row r="186" spans="1:23">
      <c r="A186" s="20" t="s">
        <v>41</v>
      </c>
      <c r="B186" s="12"/>
      <c r="C186" s="25">
        <v>1758923.82</v>
      </c>
      <c r="D186" s="14">
        <v>584340.09</v>
      </c>
      <c r="E186" s="14">
        <v>238255.09</v>
      </c>
      <c r="F186" s="14"/>
      <c r="G186" s="14">
        <v>58408.24</v>
      </c>
      <c r="H186" s="14">
        <v>1081.04</v>
      </c>
      <c r="I186" s="14"/>
      <c r="J186" s="14">
        <v>21123.58</v>
      </c>
      <c r="K186" s="14">
        <v>884974.43</v>
      </c>
      <c r="L186" s="14">
        <v>5920.01</v>
      </c>
      <c r="M186" s="14">
        <v>58849.33</v>
      </c>
      <c r="N186" s="14">
        <v>110518.21</v>
      </c>
      <c r="O186" s="14"/>
      <c r="P186" s="14">
        <v>185175.71</v>
      </c>
      <c r="Q186" s="14">
        <v>85935.26</v>
      </c>
      <c r="R186" s="14">
        <v>46815.68</v>
      </c>
      <c r="S186" s="14"/>
      <c r="T186" s="14"/>
      <c r="U186" s="14">
        <v>-22821.48</v>
      </c>
      <c r="V186" s="14">
        <v>149097.22</v>
      </c>
      <c r="W186" s="33">
        <v>4166596.23</v>
      </c>
    </row>
    <row r="187" spans="1:23">
      <c r="A187" s="20" t="s">
        <v>42</v>
      </c>
      <c r="B187" s="12"/>
      <c r="C187" s="25">
        <v>2036867.13</v>
      </c>
      <c r="D187" s="14">
        <v>682679.13</v>
      </c>
      <c r="E187" s="14">
        <v>276751</v>
      </c>
      <c r="F187" s="14"/>
      <c r="G187" s="14">
        <v>19978.1</v>
      </c>
      <c r="H187" s="14">
        <v>3256.02</v>
      </c>
      <c r="I187" s="14">
        <v>9909</v>
      </c>
      <c r="J187" s="14">
        <v>13892.36</v>
      </c>
      <c r="K187" s="14">
        <v>446235.91</v>
      </c>
      <c r="L187" s="14">
        <v>6412.5</v>
      </c>
      <c r="M187" s="14">
        <v>83522.16</v>
      </c>
      <c r="N187" s="14">
        <v>104625.23</v>
      </c>
      <c r="O187" s="14"/>
      <c r="P187" s="14">
        <v>137140.78</v>
      </c>
      <c r="Q187" s="14">
        <v>34760.67</v>
      </c>
      <c r="R187" s="14">
        <v>47002.84</v>
      </c>
      <c r="S187" s="14"/>
      <c r="T187" s="14"/>
      <c r="U187" s="14">
        <v>67744.43</v>
      </c>
      <c r="V187" s="14">
        <v>152392.54</v>
      </c>
      <c r="W187" s="33">
        <v>4123169.8</v>
      </c>
    </row>
    <row r="188" spans="1:23">
      <c r="A188" s="20" t="s">
        <v>43</v>
      </c>
      <c r="B188" s="12"/>
      <c r="C188" s="25">
        <v>1961441.04</v>
      </c>
      <c r="D188" s="14">
        <v>602534.43</v>
      </c>
      <c r="E188" s="14">
        <v>293018</v>
      </c>
      <c r="F188" s="14"/>
      <c r="G188" s="14">
        <v>19785.87</v>
      </c>
      <c r="H188" s="14">
        <v>1464.27</v>
      </c>
      <c r="I188" s="14">
        <v>453</v>
      </c>
      <c r="J188" s="14">
        <v>18237.02</v>
      </c>
      <c r="K188" s="14">
        <v>460547</v>
      </c>
      <c r="L188" s="14">
        <v>7425</v>
      </c>
      <c r="M188" s="14">
        <v>86568.05</v>
      </c>
      <c r="N188" s="14">
        <v>98866.79</v>
      </c>
      <c r="O188" s="14"/>
      <c r="P188" s="14">
        <v>180402.02</v>
      </c>
      <c r="Q188" s="14">
        <v>30901.22</v>
      </c>
      <c r="R188" s="14">
        <v>50708.59</v>
      </c>
      <c r="S188" s="14"/>
      <c r="T188" s="14"/>
      <c r="U188" s="14">
        <v>83342.97</v>
      </c>
      <c r="V188" s="14">
        <v>141029.13</v>
      </c>
      <c r="W188" s="33">
        <v>4036724.4</v>
      </c>
    </row>
    <row r="189" spans="1:2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15" t="str">
        <f>SUM(J185:J188)</f>
        <v>0</v>
      </c>
      <c r="K189" s="15" t="str">
        <f>SUM(K185:K188)</f>
        <v>0</v>
      </c>
      <c r="L189" s="15" t="str">
        <f>SUM(L185:L188)</f>
        <v>0</v>
      </c>
      <c r="M189" s="15" t="str">
        <f>SUM(M185:M188)</f>
        <v>0</v>
      </c>
      <c r="N189" s="15" t="str">
        <f>SUM(N185:N188)</f>
        <v>0</v>
      </c>
      <c r="O189" s="15" t="str">
        <f>SUM(O185:O188)</f>
        <v>0</v>
      </c>
      <c r="P189" s="15" t="str">
        <f>SUM(P185:P188)</f>
        <v>0</v>
      </c>
      <c r="Q189" s="15" t="str">
        <f>SUM(Q185:Q188)</f>
        <v>0</v>
      </c>
      <c r="R189" s="15" t="str">
        <f>SUM(R185:R188)</f>
        <v>0</v>
      </c>
      <c r="S189" s="15" t="str">
        <f>SUM(S185:S188)</f>
        <v>0</v>
      </c>
      <c r="T189" s="15" t="str">
        <f>SUM(T185:T188)</f>
        <v>0</v>
      </c>
      <c r="U189" s="15" t="str">
        <f>SUM(U185:U188)</f>
        <v>0</v>
      </c>
      <c r="V189" s="15" t="str">
        <f>SUM(V185:V188)</f>
        <v>0</v>
      </c>
      <c r="W189" s="34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19" t="s">
        <v>71</v>
      </c>
      <c r="B191" s="12"/>
      <c r="C191" s="24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32"/>
    </row>
    <row r="192" spans="1:23">
      <c r="A192" s="20" t="s">
        <v>40</v>
      </c>
      <c r="B192" s="12"/>
      <c r="C192" s="25">
        <v>4167573</v>
      </c>
      <c r="D192" s="14">
        <v>616674</v>
      </c>
      <c r="E192" s="14">
        <v>354869</v>
      </c>
      <c r="F192" s="14"/>
      <c r="G192" s="14">
        <v>19289</v>
      </c>
      <c r="H192" s="14">
        <v>100437</v>
      </c>
      <c r="I192" s="14"/>
      <c r="J192" s="14">
        <v>29297</v>
      </c>
      <c r="K192" s="14">
        <v>292900</v>
      </c>
      <c r="L192" s="14"/>
      <c r="M192" s="14">
        <v>916921</v>
      </c>
      <c r="N192" s="14">
        <v>105554</v>
      </c>
      <c r="O192" s="14">
        <v>248353</v>
      </c>
      <c r="P192" s="14">
        <v>1369036</v>
      </c>
      <c r="Q192" s="14">
        <v>348650</v>
      </c>
      <c r="R192" s="14">
        <v>190583</v>
      </c>
      <c r="S192" s="14">
        <v>173652</v>
      </c>
      <c r="T192" s="14"/>
      <c r="U192" s="14">
        <v>161586</v>
      </c>
      <c r="V192" s="14">
        <v>120612</v>
      </c>
      <c r="W192" s="33">
        <v>9215986</v>
      </c>
    </row>
    <row r="193" spans="1:23">
      <c r="A193" s="20" t="s">
        <v>41</v>
      </c>
      <c r="B193" s="12"/>
      <c r="C193" s="25">
        <v>3941086</v>
      </c>
      <c r="D193" s="14">
        <v>586467</v>
      </c>
      <c r="E193" s="14">
        <v>410861</v>
      </c>
      <c r="F193" s="14"/>
      <c r="G193" s="14">
        <v>20822</v>
      </c>
      <c r="H193" s="14">
        <v>295347</v>
      </c>
      <c r="I193" s="14"/>
      <c r="J193" s="14">
        <v>31500</v>
      </c>
      <c r="K193" s="14">
        <v>267346</v>
      </c>
      <c r="L193" s="14"/>
      <c r="M193" s="14">
        <v>938544</v>
      </c>
      <c r="N193" s="14">
        <v>108155</v>
      </c>
      <c r="O193" s="14">
        <v>327674</v>
      </c>
      <c r="P193" s="14">
        <v>1372047</v>
      </c>
      <c r="Q193" s="14">
        <v>341714</v>
      </c>
      <c r="R193" s="14">
        <v>172146</v>
      </c>
      <c r="S193" s="14">
        <v>175655</v>
      </c>
      <c r="T193" s="14"/>
      <c r="U193" s="14">
        <v>178623</v>
      </c>
      <c r="V193" s="14">
        <v>168754</v>
      </c>
      <c r="W193" s="33">
        <v>9336741</v>
      </c>
    </row>
    <row r="194" spans="1:23">
      <c r="A194" s="20" t="s">
        <v>42</v>
      </c>
      <c r="B194" s="12"/>
      <c r="C194" s="25">
        <v>4107898</v>
      </c>
      <c r="D194" s="14">
        <v>622666</v>
      </c>
      <c r="E194" s="14">
        <v>305563</v>
      </c>
      <c r="F194" s="14"/>
      <c r="G194" s="14">
        <v>21425</v>
      </c>
      <c r="H194" s="14">
        <v>120795</v>
      </c>
      <c r="I194" s="14"/>
      <c r="J194" s="14">
        <v>13800</v>
      </c>
      <c r="K194" s="14">
        <v>271300</v>
      </c>
      <c r="L194" s="14"/>
      <c r="M194" s="14">
        <v>938674</v>
      </c>
      <c r="N194" s="14">
        <v>75572</v>
      </c>
      <c r="O194" s="14">
        <v>293524</v>
      </c>
      <c r="P194" s="14">
        <v>1437544</v>
      </c>
      <c r="Q194" s="14">
        <v>274608</v>
      </c>
      <c r="R194" s="14">
        <v>208381</v>
      </c>
      <c r="S194" s="14">
        <v>170286</v>
      </c>
      <c r="T194" s="14"/>
      <c r="U194" s="14">
        <v>180844</v>
      </c>
      <c r="V194" s="14">
        <v>155191</v>
      </c>
      <c r="W194" s="33">
        <v>9198071</v>
      </c>
    </row>
    <row r="195" spans="1:23">
      <c r="A195" s="20" t="s">
        <v>43</v>
      </c>
      <c r="B195" s="12"/>
      <c r="C195" s="25">
        <v>4096431</v>
      </c>
      <c r="D195" s="14">
        <v>723759</v>
      </c>
      <c r="E195" s="14">
        <v>319334</v>
      </c>
      <c r="F195" s="14"/>
      <c r="G195" s="14">
        <v>21449</v>
      </c>
      <c r="H195" s="14">
        <v>142990</v>
      </c>
      <c r="I195" s="14"/>
      <c r="J195" s="14">
        <v>20209</v>
      </c>
      <c r="K195" s="14">
        <v>614122</v>
      </c>
      <c r="L195" s="14"/>
      <c r="M195" s="14">
        <v>1014377</v>
      </c>
      <c r="N195" s="14">
        <v>93046</v>
      </c>
      <c r="O195" s="14">
        <v>503400</v>
      </c>
      <c r="P195" s="14">
        <v>1290918</v>
      </c>
      <c r="Q195" s="14">
        <v>322907</v>
      </c>
      <c r="R195" s="14">
        <v>175832</v>
      </c>
      <c r="S195" s="14">
        <v>169699</v>
      </c>
      <c r="T195" s="14"/>
      <c r="U195" s="14">
        <v>140636</v>
      </c>
      <c r="V195" s="14">
        <v>151710</v>
      </c>
      <c r="W195" s="33">
        <v>9800819</v>
      </c>
    </row>
    <row r="196" spans="1:2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15" t="str">
        <f>SUM(J192:J195)</f>
        <v>0</v>
      </c>
      <c r="K196" s="15" t="str">
        <f>SUM(K192:K195)</f>
        <v>0</v>
      </c>
      <c r="L196" s="15" t="str">
        <f>SUM(L192:L195)</f>
        <v>0</v>
      </c>
      <c r="M196" s="15" t="str">
        <f>SUM(M192:M195)</f>
        <v>0</v>
      </c>
      <c r="N196" s="15" t="str">
        <f>SUM(N192:N195)</f>
        <v>0</v>
      </c>
      <c r="O196" s="15" t="str">
        <f>SUM(O192:O195)</f>
        <v>0</v>
      </c>
      <c r="P196" s="15" t="str">
        <f>SUM(P192:P195)</f>
        <v>0</v>
      </c>
      <c r="Q196" s="15" t="str">
        <f>SUM(Q192:Q195)</f>
        <v>0</v>
      </c>
      <c r="R196" s="15" t="str">
        <f>SUM(R192:R195)</f>
        <v>0</v>
      </c>
      <c r="S196" s="15" t="str">
        <f>SUM(S192:S195)</f>
        <v>0</v>
      </c>
      <c r="T196" s="15" t="str">
        <f>SUM(T192:T195)</f>
        <v>0</v>
      </c>
      <c r="U196" s="15" t="str">
        <f>SUM(U192:U195)</f>
        <v>0</v>
      </c>
      <c r="V196" s="15" t="str">
        <f>SUM(V192:V195)</f>
        <v>0</v>
      </c>
      <c r="W196" s="34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19" t="s">
        <v>72</v>
      </c>
      <c r="B198" s="12"/>
      <c r="C198" s="24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32"/>
    </row>
    <row r="199" spans="1:23">
      <c r="A199" s="20" t="s">
        <v>40</v>
      </c>
      <c r="B199" s="12"/>
      <c r="C199" s="25">
        <v>2001688</v>
      </c>
      <c r="D199" s="14">
        <v>812102</v>
      </c>
      <c r="E199" s="14">
        <v>118156</v>
      </c>
      <c r="F199" s="14">
        <v>0</v>
      </c>
      <c r="G199" s="14">
        <v>77563</v>
      </c>
      <c r="H199" s="14">
        <v>0</v>
      </c>
      <c r="I199" s="14">
        <v>0</v>
      </c>
      <c r="J199" s="14">
        <v>3111</v>
      </c>
      <c r="K199" s="14">
        <v>724943</v>
      </c>
      <c r="L199" s="14">
        <v>297709</v>
      </c>
      <c r="M199" s="14">
        <v>159348</v>
      </c>
      <c r="N199" s="14">
        <v>119788</v>
      </c>
      <c r="O199" s="14">
        <v>30281</v>
      </c>
      <c r="P199" s="14">
        <v>-337737</v>
      </c>
      <c r="Q199" s="14">
        <v>75719</v>
      </c>
      <c r="R199" s="14">
        <v>3542</v>
      </c>
      <c r="S199" s="14">
        <v>17195</v>
      </c>
      <c r="T199" s="14">
        <v>0</v>
      </c>
      <c r="U199" s="14">
        <v>74477</v>
      </c>
      <c r="V199" s="14">
        <v>28969</v>
      </c>
      <c r="W199" s="33">
        <v>4206854</v>
      </c>
    </row>
    <row r="200" spans="1:23">
      <c r="A200" s="20" t="s">
        <v>41</v>
      </c>
      <c r="B200" s="12"/>
      <c r="C200" s="25">
        <v>2284702</v>
      </c>
      <c r="D200" s="14">
        <v>369385</v>
      </c>
      <c r="E200" s="14">
        <v>241815</v>
      </c>
      <c r="F200" s="14">
        <v>0</v>
      </c>
      <c r="G200" s="14">
        <v>203591</v>
      </c>
      <c r="H200" s="14">
        <v>0</v>
      </c>
      <c r="I200" s="14">
        <v>71584</v>
      </c>
      <c r="J200" s="14">
        <v>6379</v>
      </c>
      <c r="K200" s="14">
        <v>294932</v>
      </c>
      <c r="L200" s="14">
        <v>6371</v>
      </c>
      <c r="M200" s="14">
        <v>201762</v>
      </c>
      <c r="N200" s="14">
        <v>131838</v>
      </c>
      <c r="O200" s="14">
        <v>95292</v>
      </c>
      <c r="P200" s="14">
        <v>1400</v>
      </c>
      <c r="Q200" s="14">
        <v>107645</v>
      </c>
      <c r="R200" s="14">
        <v>-1009</v>
      </c>
      <c r="S200" s="14">
        <v>4267</v>
      </c>
      <c r="T200" s="14">
        <v>0</v>
      </c>
      <c r="U200" s="14">
        <v>61467</v>
      </c>
      <c r="V200" s="14">
        <v>51974</v>
      </c>
      <c r="W200" s="33">
        <v>4133395</v>
      </c>
    </row>
    <row r="201" spans="1:23">
      <c r="A201" s="20" t="s">
        <v>42</v>
      </c>
      <c r="B201" s="12"/>
      <c r="C201" s="25">
        <v>2408405</v>
      </c>
      <c r="D201" s="14">
        <v>710556</v>
      </c>
      <c r="E201" s="14">
        <v>113936</v>
      </c>
      <c r="F201" s="14">
        <v>0</v>
      </c>
      <c r="G201" s="14">
        <v>32267</v>
      </c>
      <c r="H201" s="14">
        <v>0</v>
      </c>
      <c r="I201" s="14">
        <v>0</v>
      </c>
      <c r="J201" s="14">
        <v>2831</v>
      </c>
      <c r="K201" s="14">
        <v>250203</v>
      </c>
      <c r="L201" s="14">
        <v>2424</v>
      </c>
      <c r="M201" s="14">
        <v>111782</v>
      </c>
      <c r="N201" s="14">
        <v>155115</v>
      </c>
      <c r="O201" s="14">
        <v>31750</v>
      </c>
      <c r="P201" s="14">
        <v>172828</v>
      </c>
      <c r="Q201" s="14">
        <v>42070</v>
      </c>
      <c r="R201" s="14">
        <v>5374</v>
      </c>
      <c r="S201" s="14">
        <v>10213</v>
      </c>
      <c r="T201" s="14">
        <v>0</v>
      </c>
      <c r="U201" s="14">
        <v>59012</v>
      </c>
      <c r="V201" s="14">
        <v>38710</v>
      </c>
      <c r="W201" s="33">
        <v>4147476</v>
      </c>
    </row>
    <row r="202" spans="1:23">
      <c r="A202" s="20" t="s">
        <v>43</v>
      </c>
      <c r="B202" s="12"/>
      <c r="C202" s="25">
        <v>2206531</v>
      </c>
      <c r="D202" s="14">
        <v>774548</v>
      </c>
      <c r="E202" s="14">
        <v>113935</v>
      </c>
      <c r="F202" s="14">
        <v>0</v>
      </c>
      <c r="G202" s="14">
        <v>82861</v>
      </c>
      <c r="H202" s="14">
        <v>0</v>
      </c>
      <c r="I202" s="14">
        <v>0</v>
      </c>
      <c r="J202" s="14">
        <v>3188</v>
      </c>
      <c r="K202" s="14">
        <v>279588</v>
      </c>
      <c r="L202" s="14">
        <v>7429</v>
      </c>
      <c r="M202" s="14">
        <v>135233</v>
      </c>
      <c r="N202" s="14">
        <v>143332</v>
      </c>
      <c r="O202" s="14">
        <v>27110</v>
      </c>
      <c r="P202" s="14">
        <v>206273</v>
      </c>
      <c r="Q202" s="14">
        <v>48227</v>
      </c>
      <c r="R202" s="14">
        <v>4925</v>
      </c>
      <c r="S202" s="14">
        <v>24224</v>
      </c>
      <c r="T202" s="14">
        <v>0</v>
      </c>
      <c r="U202" s="14">
        <v>66871</v>
      </c>
      <c r="V202" s="14">
        <v>74910</v>
      </c>
      <c r="W202" s="33">
        <v>4199185</v>
      </c>
    </row>
    <row r="203" spans="1:2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15" t="str">
        <f>SUM(J199:J202)</f>
        <v>0</v>
      </c>
      <c r="K203" s="15" t="str">
        <f>SUM(K199:K202)</f>
        <v>0</v>
      </c>
      <c r="L203" s="15" t="str">
        <f>SUM(L199:L202)</f>
        <v>0</v>
      </c>
      <c r="M203" s="15" t="str">
        <f>SUM(M199:M202)</f>
        <v>0</v>
      </c>
      <c r="N203" s="15" t="str">
        <f>SUM(N199:N202)</f>
        <v>0</v>
      </c>
      <c r="O203" s="15" t="str">
        <f>SUM(O199:O202)</f>
        <v>0</v>
      </c>
      <c r="P203" s="15" t="str">
        <f>SUM(P199:P202)</f>
        <v>0</v>
      </c>
      <c r="Q203" s="15" t="str">
        <f>SUM(Q199:Q202)</f>
        <v>0</v>
      </c>
      <c r="R203" s="15" t="str">
        <f>SUM(R199:R202)</f>
        <v>0</v>
      </c>
      <c r="S203" s="15" t="str">
        <f>SUM(S199:S202)</f>
        <v>0</v>
      </c>
      <c r="T203" s="15" t="str">
        <f>SUM(T199:T202)</f>
        <v>0</v>
      </c>
      <c r="U203" s="15" t="str">
        <f>SUM(U199:U202)</f>
        <v>0</v>
      </c>
      <c r="V203" s="15" t="str">
        <f>SUM(V199:V202)</f>
        <v>0</v>
      </c>
      <c r="W203" s="34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19" t="s">
        <v>73</v>
      </c>
      <c r="B205" s="12"/>
      <c r="C205" s="24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32"/>
    </row>
    <row r="206" spans="1:23">
      <c r="A206" s="20" t="s">
        <v>40</v>
      </c>
      <c r="B206" s="12"/>
      <c r="C206" s="25">
        <v>5971570</v>
      </c>
      <c r="D206" s="14">
        <v>1361622</v>
      </c>
      <c r="E206" s="14">
        <v>574626</v>
      </c>
      <c r="F206" s="14">
        <v>704196</v>
      </c>
      <c r="G206" s="14">
        <v>28117</v>
      </c>
      <c r="H206" s="14">
        <v>318377</v>
      </c>
      <c r="I206" s="14">
        <v>5561</v>
      </c>
      <c r="J206" s="14">
        <v>31283</v>
      </c>
      <c r="K206" s="14">
        <v>1021209</v>
      </c>
      <c r="L206" s="14">
        <v>125441</v>
      </c>
      <c r="M206" s="14">
        <v>1955666</v>
      </c>
      <c r="N206" s="14">
        <v>345315</v>
      </c>
      <c r="O206" s="14">
        <v>1164970</v>
      </c>
      <c r="P206" s="14">
        <v>126917</v>
      </c>
      <c r="Q206" s="14">
        <v>181543</v>
      </c>
      <c r="R206" s="14">
        <v>465546</v>
      </c>
      <c r="S206" s="14">
        <v>102559</v>
      </c>
      <c r="T206" s="14">
        <v>2271409</v>
      </c>
      <c r="U206" s="14">
        <v>280023</v>
      </c>
      <c r="V206" s="14">
        <v>310489</v>
      </c>
      <c r="W206" s="33">
        <v>17346439</v>
      </c>
    </row>
    <row r="207" spans="1:23">
      <c r="A207" s="20" t="s">
        <v>41</v>
      </c>
      <c r="B207" s="12"/>
      <c r="C207" s="25">
        <v>5834141</v>
      </c>
      <c r="D207" s="14">
        <v>1203413</v>
      </c>
      <c r="E207" s="14">
        <v>573175</v>
      </c>
      <c r="F207" s="14">
        <v>704196</v>
      </c>
      <c r="G207" s="14">
        <v>28425</v>
      </c>
      <c r="H207" s="14">
        <v>350908</v>
      </c>
      <c r="I207" s="14">
        <v>5288</v>
      </c>
      <c r="J207" s="14">
        <v>40223</v>
      </c>
      <c r="K207" s="14">
        <v>1397896</v>
      </c>
      <c r="L207" s="14">
        <v>125496</v>
      </c>
      <c r="M207" s="14">
        <v>1885565</v>
      </c>
      <c r="N207" s="14">
        <v>395763</v>
      </c>
      <c r="O207" s="14">
        <v>1055888</v>
      </c>
      <c r="P207" s="14">
        <v>78460</v>
      </c>
      <c r="Q207" s="14">
        <v>226591</v>
      </c>
      <c r="R207" s="14">
        <v>425860</v>
      </c>
      <c r="S207" s="14">
        <v>155369</v>
      </c>
      <c r="T207" s="14">
        <v>1678261</v>
      </c>
      <c r="U207" s="14">
        <v>317047</v>
      </c>
      <c r="V207" s="14">
        <v>354880</v>
      </c>
      <c r="W207" s="33">
        <v>16836845</v>
      </c>
    </row>
    <row r="208" spans="1:23">
      <c r="A208" s="20" t="s">
        <v>42</v>
      </c>
      <c r="B208" s="12"/>
      <c r="C208" s="25">
        <v>6123361</v>
      </c>
      <c r="D208" s="14">
        <v>1217969</v>
      </c>
      <c r="E208" s="14">
        <v>568936</v>
      </c>
      <c r="F208" s="14">
        <v>704196</v>
      </c>
      <c r="G208" s="14">
        <v>28206</v>
      </c>
      <c r="H208" s="14">
        <v>290954</v>
      </c>
      <c r="I208" s="14">
        <v>11917</v>
      </c>
      <c r="J208" s="14">
        <v>62381</v>
      </c>
      <c r="K208" s="14">
        <v>1565380</v>
      </c>
      <c r="L208" s="14">
        <v>125469</v>
      </c>
      <c r="M208" s="14">
        <v>1914025</v>
      </c>
      <c r="N208" s="14">
        <v>282426</v>
      </c>
      <c r="O208" s="14">
        <v>1072288</v>
      </c>
      <c r="P208" s="14">
        <v>105589</v>
      </c>
      <c r="Q208" s="14">
        <v>196009</v>
      </c>
      <c r="R208" s="14">
        <v>455429</v>
      </c>
      <c r="S208" s="14">
        <v>168585</v>
      </c>
      <c r="T208" s="14">
        <v>972987</v>
      </c>
      <c r="U208" s="14">
        <v>385091</v>
      </c>
      <c r="V208" s="14">
        <v>1912243</v>
      </c>
      <c r="W208" s="33">
        <v>18163441</v>
      </c>
    </row>
    <row r="209" spans="1:23">
      <c r="A209" s="20" t="s">
        <v>43</v>
      </c>
      <c r="B209" s="12"/>
      <c r="C209" s="25">
        <v>6063747</v>
      </c>
      <c r="D209" s="14">
        <v>1199169</v>
      </c>
      <c r="E209" s="14">
        <v>577824</v>
      </c>
      <c r="F209" s="14">
        <v>521525</v>
      </c>
      <c r="G209" s="14">
        <v>31214</v>
      </c>
      <c r="H209" s="14">
        <v>431635</v>
      </c>
      <c r="I209" s="14">
        <v>16063</v>
      </c>
      <c r="J209" s="14">
        <v>49085</v>
      </c>
      <c r="K209" s="14">
        <v>1554836</v>
      </c>
      <c r="L209" s="14">
        <v>135349</v>
      </c>
      <c r="M209" s="14">
        <v>2142402</v>
      </c>
      <c r="N209" s="14">
        <v>669730</v>
      </c>
      <c r="O209" s="14">
        <v>1333880</v>
      </c>
      <c r="P209" s="14">
        <v>308712</v>
      </c>
      <c r="Q209" s="14">
        <v>197106</v>
      </c>
      <c r="R209" s="14">
        <v>461968</v>
      </c>
      <c r="S209" s="14">
        <v>116493</v>
      </c>
      <c r="T209" s="14">
        <v>1836031</v>
      </c>
      <c r="U209" s="14">
        <v>349588</v>
      </c>
      <c r="V209" s="14">
        <v>496274</v>
      </c>
      <c r="W209" s="33">
        <v>18492631</v>
      </c>
    </row>
    <row r="210" spans="1:23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15" t="str">
        <f>SUM(I206:I209)</f>
        <v>0</v>
      </c>
      <c r="J210" s="15" t="str">
        <f>SUM(J206:J209)</f>
        <v>0</v>
      </c>
      <c r="K210" s="15" t="str">
        <f>SUM(K206:K209)</f>
        <v>0</v>
      </c>
      <c r="L210" s="15" t="str">
        <f>SUM(L206:L209)</f>
        <v>0</v>
      </c>
      <c r="M210" s="15" t="str">
        <f>SUM(M206:M209)</f>
        <v>0</v>
      </c>
      <c r="N210" s="15" t="str">
        <f>SUM(N206:N209)</f>
        <v>0</v>
      </c>
      <c r="O210" s="15" t="str">
        <f>SUM(O206:O209)</f>
        <v>0</v>
      </c>
      <c r="P210" s="15" t="str">
        <f>SUM(P206:P209)</f>
        <v>0</v>
      </c>
      <c r="Q210" s="15" t="str">
        <f>SUM(Q206:Q209)</f>
        <v>0</v>
      </c>
      <c r="R210" s="15" t="str">
        <f>SUM(R206:R209)</f>
        <v>0</v>
      </c>
      <c r="S210" s="15" t="str">
        <f>SUM(S206:S209)</f>
        <v>0</v>
      </c>
      <c r="T210" s="15" t="str">
        <f>SUM(T206:T209)</f>
        <v>0</v>
      </c>
      <c r="U210" s="15" t="str">
        <f>SUM(U206:U209)</f>
        <v>0</v>
      </c>
      <c r="V210" s="15" t="str">
        <f>SUM(V206:V209)</f>
        <v>0</v>
      </c>
      <c r="W210" s="34" t="str">
        <f>SUM(W206:W209)</f>
        <v>0</v>
      </c>
    </row>
    <row r="211" spans="1:23">
      <c r="A211" s="18"/>
      <c r="B211" s="12"/>
      <c r="C211" s="24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32"/>
    </row>
    <row r="212" spans="1:23">
      <c r="A212" s="19" t="s">
        <v>74</v>
      </c>
      <c r="B212" s="12"/>
      <c r="C212" s="24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32"/>
    </row>
    <row r="213" spans="1:23">
      <c r="A213" s="20" t="s">
        <v>40</v>
      </c>
      <c r="B213" s="12"/>
      <c r="C213" s="25">
        <v>1260775</v>
      </c>
      <c r="D213" s="14">
        <v>494783</v>
      </c>
      <c r="E213" s="14">
        <v>156842</v>
      </c>
      <c r="F213" s="14"/>
      <c r="G213" s="14">
        <v>12614</v>
      </c>
      <c r="H213" s="14">
        <v>17823</v>
      </c>
      <c r="I213" s="14">
        <v>51655</v>
      </c>
      <c r="J213" s="14">
        <v>13868</v>
      </c>
      <c r="K213" s="14">
        <v>582789</v>
      </c>
      <c r="L213" s="14">
        <v>64746</v>
      </c>
      <c r="M213" s="14">
        <v>199647</v>
      </c>
      <c r="N213" s="14">
        <v>55273</v>
      </c>
      <c r="O213" s="14">
        <v>58724</v>
      </c>
      <c r="P213" s="14">
        <v>133151</v>
      </c>
      <c r="Q213" s="14">
        <v>3606</v>
      </c>
      <c r="R213" s="14">
        <v>51977</v>
      </c>
      <c r="S213" s="14">
        <v>8401</v>
      </c>
      <c r="T213" s="14"/>
      <c r="U213" s="14">
        <v>52095</v>
      </c>
      <c r="V213" s="14">
        <v>29593</v>
      </c>
      <c r="W213" s="33">
        <v>3248362</v>
      </c>
    </row>
    <row r="214" spans="1:23">
      <c r="A214" s="20" t="s">
        <v>41</v>
      </c>
      <c r="B214" s="12"/>
      <c r="C214" s="25">
        <v>1258460</v>
      </c>
      <c r="D214" s="14">
        <v>511046</v>
      </c>
      <c r="E214" s="14">
        <v>156842</v>
      </c>
      <c r="F214" s="14"/>
      <c r="G214" s="14">
        <v>10845</v>
      </c>
      <c r="H214" s="14">
        <v>17823</v>
      </c>
      <c r="I214" s="14">
        <v>52275</v>
      </c>
      <c r="J214" s="14">
        <v>6796</v>
      </c>
      <c r="K214" s="14">
        <v>688682</v>
      </c>
      <c r="L214" s="14">
        <v>12220</v>
      </c>
      <c r="M214" s="14">
        <v>393842</v>
      </c>
      <c r="N214" s="14">
        <v>94430</v>
      </c>
      <c r="O214" s="14">
        <v>130362</v>
      </c>
      <c r="P214" s="14">
        <v>108987</v>
      </c>
      <c r="Q214" s="14">
        <v>13857</v>
      </c>
      <c r="R214" s="14">
        <v>34239</v>
      </c>
      <c r="S214" s="14">
        <v>5458</v>
      </c>
      <c r="T214" s="14"/>
      <c r="U214" s="14">
        <v>42928</v>
      </c>
      <c r="V214" s="14">
        <v>35761</v>
      </c>
      <c r="W214" s="33">
        <v>3574853</v>
      </c>
    </row>
    <row r="215" spans="1:23">
      <c r="A215" s="20" t="s">
        <v>42</v>
      </c>
      <c r="B215" s="12"/>
      <c r="C215" s="25">
        <v>1320207</v>
      </c>
      <c r="D215" s="14">
        <v>531982</v>
      </c>
      <c r="E215" s="14">
        <v>145859</v>
      </c>
      <c r="F215" s="14"/>
      <c r="G215" s="14">
        <v>46242</v>
      </c>
      <c r="H215" s="14">
        <v>14888</v>
      </c>
      <c r="I215" s="14">
        <v>43850</v>
      </c>
      <c r="J215" s="14">
        <v>8050</v>
      </c>
      <c r="K215" s="14">
        <v>740278</v>
      </c>
      <c r="L215" s="14">
        <v>153</v>
      </c>
      <c r="M215" s="14">
        <v>279420</v>
      </c>
      <c r="N215" s="14">
        <v>76445</v>
      </c>
      <c r="O215" s="14">
        <v>137448</v>
      </c>
      <c r="P215" s="14">
        <v>75484</v>
      </c>
      <c r="Q215" s="14">
        <v>6414</v>
      </c>
      <c r="R215" s="14">
        <v>33634</v>
      </c>
      <c r="S215" s="14">
        <v>6745</v>
      </c>
      <c r="T215" s="14"/>
      <c r="U215" s="14">
        <v>52921</v>
      </c>
      <c r="V215" s="14">
        <v>28635</v>
      </c>
      <c r="W215" s="33">
        <v>3548655</v>
      </c>
    </row>
    <row r="216" spans="1:23">
      <c r="A216" s="20" t="s">
        <v>43</v>
      </c>
      <c r="B216" s="12"/>
      <c r="C216" s="25">
        <v>1359090</v>
      </c>
      <c r="D216" s="14">
        <v>565717</v>
      </c>
      <c r="E216" s="14">
        <v>145859</v>
      </c>
      <c r="F216" s="14"/>
      <c r="G216" s="14">
        <v>29417</v>
      </c>
      <c r="H216" s="14">
        <v>13460</v>
      </c>
      <c r="I216" s="14">
        <v>51030</v>
      </c>
      <c r="J216" s="14">
        <v>1970</v>
      </c>
      <c r="K216" s="14">
        <v>697510</v>
      </c>
      <c r="L216" s="14">
        <v>40896</v>
      </c>
      <c r="M216" s="14">
        <v>403689</v>
      </c>
      <c r="N216" s="14">
        <v>74837</v>
      </c>
      <c r="O216" s="14">
        <v>153572</v>
      </c>
      <c r="P216" s="14">
        <v>77427</v>
      </c>
      <c r="Q216" s="14">
        <v>5410</v>
      </c>
      <c r="R216" s="14">
        <v>18699</v>
      </c>
      <c r="S216" s="14">
        <v>14992</v>
      </c>
      <c r="T216" s="14"/>
      <c r="U216" s="14">
        <v>53275</v>
      </c>
      <c r="V216" s="14">
        <v>36075</v>
      </c>
      <c r="W216" s="33">
        <v>3742925</v>
      </c>
    </row>
    <row r="217" spans="1:23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15" t="str">
        <f>SUM(I213:I216)</f>
        <v>0</v>
      </c>
      <c r="J217" s="15" t="str">
        <f>SUM(J213:J216)</f>
        <v>0</v>
      </c>
      <c r="K217" s="15" t="str">
        <f>SUM(K213:K216)</f>
        <v>0</v>
      </c>
      <c r="L217" s="15" t="str">
        <f>SUM(L213:L216)</f>
        <v>0</v>
      </c>
      <c r="M217" s="15" t="str">
        <f>SUM(M213:M216)</f>
        <v>0</v>
      </c>
      <c r="N217" s="15" t="str">
        <f>SUM(N213:N216)</f>
        <v>0</v>
      </c>
      <c r="O217" s="15" t="str">
        <f>SUM(O213:O216)</f>
        <v>0</v>
      </c>
      <c r="P217" s="15" t="str">
        <f>SUM(P213:P216)</f>
        <v>0</v>
      </c>
      <c r="Q217" s="15" t="str">
        <f>SUM(Q213:Q216)</f>
        <v>0</v>
      </c>
      <c r="R217" s="15" t="str">
        <f>SUM(R213:R216)</f>
        <v>0</v>
      </c>
      <c r="S217" s="15" t="str">
        <f>SUM(S213:S216)</f>
        <v>0</v>
      </c>
      <c r="T217" s="15" t="str">
        <f>SUM(T213:T216)</f>
        <v>0</v>
      </c>
      <c r="U217" s="15" t="str">
        <f>SUM(U213:U216)</f>
        <v>0</v>
      </c>
      <c r="V217" s="15" t="str">
        <f>SUM(V213:V216)</f>
        <v>0</v>
      </c>
      <c r="W217" s="34" t="str">
        <f>SUM(W213:W216)</f>
        <v>0</v>
      </c>
    </row>
    <row r="218" spans="1:23">
      <c r="A218" s="18"/>
      <c r="B218" s="12"/>
      <c r="C218" s="24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32"/>
    </row>
    <row r="219" spans="1:23">
      <c r="A219" s="19" t="s">
        <v>75</v>
      </c>
      <c r="B219" s="12"/>
      <c r="C219" s="24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32"/>
    </row>
    <row r="220" spans="1:23">
      <c r="A220" s="20" t="s">
        <v>40</v>
      </c>
      <c r="B220" s="12"/>
      <c r="C220" s="25">
        <v>2280043.62</v>
      </c>
      <c r="D220" s="14">
        <v>378867.45</v>
      </c>
      <c r="E220" s="14">
        <v>80113.45</v>
      </c>
      <c r="F220" s="14"/>
      <c r="G220" s="14">
        <v>1325.84</v>
      </c>
      <c r="H220" s="14">
        <v>31754.79</v>
      </c>
      <c r="I220" s="14">
        <v>798.95</v>
      </c>
      <c r="J220" s="14">
        <v>2296.63</v>
      </c>
      <c r="K220" s="14">
        <v>358057.34</v>
      </c>
      <c r="L220" s="14">
        <v>62539.13</v>
      </c>
      <c r="M220" s="14">
        <v>49578.8</v>
      </c>
      <c r="N220" s="14">
        <v>169631.77</v>
      </c>
      <c r="O220" s="14">
        <v>163983.35</v>
      </c>
      <c r="P220" s="14">
        <v>167725.09</v>
      </c>
      <c r="Q220" s="14">
        <v>1661.58</v>
      </c>
      <c r="R220" s="14">
        <v>31859.04</v>
      </c>
      <c r="S220" s="14">
        <v>9292.42</v>
      </c>
      <c r="T220" s="14"/>
      <c r="U220" s="14">
        <v>78725.85</v>
      </c>
      <c r="V220" s="14">
        <v>38098.69</v>
      </c>
      <c r="W220" s="33">
        <v>3906353.79</v>
      </c>
    </row>
    <row r="221" spans="1:23">
      <c r="A221" s="20" t="s">
        <v>41</v>
      </c>
      <c r="B221" s="12"/>
      <c r="C221" s="25">
        <v>2422610.64</v>
      </c>
      <c r="D221" s="14">
        <v>267498.88</v>
      </c>
      <c r="E221" s="14">
        <v>87468.5</v>
      </c>
      <c r="F221" s="14"/>
      <c r="G221" s="14">
        <v>1343.04</v>
      </c>
      <c r="H221" s="14">
        <v>-10704.12</v>
      </c>
      <c r="I221" s="14">
        <v>541.68</v>
      </c>
      <c r="J221" s="14">
        <v>38749.94</v>
      </c>
      <c r="K221" s="14">
        <v>514045.79</v>
      </c>
      <c r="L221" s="14">
        <v>16458.3</v>
      </c>
      <c r="M221" s="14">
        <v>48583.34</v>
      </c>
      <c r="N221" s="14">
        <v>214556.28</v>
      </c>
      <c r="O221" s="14">
        <v>172065.95</v>
      </c>
      <c r="P221" s="14">
        <v>174594.78</v>
      </c>
      <c r="Q221" s="14">
        <v>1661.58</v>
      </c>
      <c r="R221" s="14">
        <v>46654.69</v>
      </c>
      <c r="S221" s="14">
        <v>6935.3</v>
      </c>
      <c r="T221" s="14"/>
      <c r="U221" s="14">
        <v>74041.3</v>
      </c>
      <c r="V221" s="14">
        <v>67021.48</v>
      </c>
      <c r="W221" s="33">
        <v>4144127.35</v>
      </c>
    </row>
    <row r="222" spans="1:23">
      <c r="A222" s="20" t="s">
        <v>42</v>
      </c>
      <c r="B222" s="12"/>
      <c r="C222" s="25">
        <v>2501635.01</v>
      </c>
      <c r="D222" s="14">
        <v>282565.84</v>
      </c>
      <c r="E222" s="14">
        <v>96801.28</v>
      </c>
      <c r="F222" s="14"/>
      <c r="G222" s="14">
        <v>1343.04</v>
      </c>
      <c r="H222" s="14">
        <v>7856.07</v>
      </c>
      <c r="I222" s="14">
        <v>344.21</v>
      </c>
      <c r="J222" s="14">
        <v>9750.68</v>
      </c>
      <c r="K222" s="14">
        <v>443945.29</v>
      </c>
      <c r="L222" s="14">
        <v>43264.3</v>
      </c>
      <c r="M222" s="14">
        <v>60318.61</v>
      </c>
      <c r="N222" s="14">
        <v>206686.02</v>
      </c>
      <c r="O222" s="14">
        <v>166419.98</v>
      </c>
      <c r="P222" s="14">
        <v>213467.96</v>
      </c>
      <c r="Q222" s="14">
        <v>1661.58</v>
      </c>
      <c r="R222" s="14">
        <v>23809.88</v>
      </c>
      <c r="S222" s="14">
        <v>10117.02</v>
      </c>
      <c r="T222" s="14"/>
      <c r="U222" s="14">
        <v>67906.67</v>
      </c>
      <c r="V222" s="14">
        <v>48804.63</v>
      </c>
      <c r="W222" s="33">
        <v>4186698.07</v>
      </c>
    </row>
    <row r="223" spans="1:23">
      <c r="A223" s="20" t="s">
        <v>43</v>
      </c>
      <c r="B223" s="12"/>
      <c r="C223" s="25">
        <v>2408441.85</v>
      </c>
      <c r="D223" s="14">
        <v>309202.46</v>
      </c>
      <c r="E223" s="14">
        <v>145789.25</v>
      </c>
      <c r="F223" s="14"/>
      <c r="G223" s="14">
        <v>1342.86</v>
      </c>
      <c r="H223" s="14">
        <v>17183.74</v>
      </c>
      <c r="I223" s="14">
        <v>250.48</v>
      </c>
      <c r="J223" s="14">
        <v>21144.21</v>
      </c>
      <c r="K223" s="14">
        <v>413710.29</v>
      </c>
      <c r="L223" s="14">
        <v>22348.3</v>
      </c>
      <c r="M223" s="14">
        <v>45145.79</v>
      </c>
      <c r="N223" s="14">
        <v>224705.54</v>
      </c>
      <c r="O223" s="14">
        <v>152044.47</v>
      </c>
      <c r="P223" s="14">
        <v>216832.85</v>
      </c>
      <c r="Q223" s="14">
        <v>1661.58</v>
      </c>
      <c r="R223" s="14">
        <v>14584.49</v>
      </c>
      <c r="S223" s="14">
        <v>7043.33</v>
      </c>
      <c r="T223" s="14"/>
      <c r="U223" s="14">
        <v>70229.68</v>
      </c>
      <c r="V223" s="14">
        <v>39217.77</v>
      </c>
      <c r="W223" s="33">
        <v>4110878.94</v>
      </c>
    </row>
    <row r="224" spans="1:23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15" t="str">
        <f>SUM(I220:I223)</f>
        <v>0</v>
      </c>
      <c r="J224" s="15" t="str">
        <f>SUM(J220:J223)</f>
        <v>0</v>
      </c>
      <c r="K224" s="15" t="str">
        <f>SUM(K220:K223)</f>
        <v>0</v>
      </c>
      <c r="L224" s="15" t="str">
        <f>SUM(L220:L223)</f>
        <v>0</v>
      </c>
      <c r="M224" s="15" t="str">
        <f>SUM(M220:M223)</f>
        <v>0</v>
      </c>
      <c r="N224" s="15" t="str">
        <f>SUM(N220:N223)</f>
        <v>0</v>
      </c>
      <c r="O224" s="15" t="str">
        <f>SUM(O220:O223)</f>
        <v>0</v>
      </c>
      <c r="P224" s="15" t="str">
        <f>SUM(P220:P223)</f>
        <v>0</v>
      </c>
      <c r="Q224" s="15" t="str">
        <f>SUM(Q220:Q223)</f>
        <v>0</v>
      </c>
      <c r="R224" s="15" t="str">
        <f>SUM(R220:R223)</f>
        <v>0</v>
      </c>
      <c r="S224" s="15" t="str">
        <f>SUM(S220:S223)</f>
        <v>0</v>
      </c>
      <c r="T224" s="15" t="str">
        <f>SUM(T220:T223)</f>
        <v>0</v>
      </c>
      <c r="U224" s="15" t="str">
        <f>SUM(U220:U223)</f>
        <v>0</v>
      </c>
      <c r="V224" s="15" t="str">
        <f>SUM(V220:V223)</f>
        <v>0</v>
      </c>
      <c r="W224" s="34" t="str">
        <f>SUM(W220:W223)</f>
        <v>0</v>
      </c>
    </row>
    <row r="225" spans="1:23">
      <c r="A225" s="18"/>
      <c r="B225" s="12"/>
      <c r="C225" s="24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32"/>
    </row>
    <row r="226" spans="1:23">
      <c r="A226" s="19" t="s">
        <v>76</v>
      </c>
      <c r="B226" s="12"/>
      <c r="C226" s="24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32"/>
    </row>
    <row r="227" spans="1:23">
      <c r="A227" s="20" t="s">
        <v>40</v>
      </c>
      <c r="B227" s="12"/>
      <c r="C227" s="25">
        <v>4219811</v>
      </c>
      <c r="D227" s="14">
        <v>1022380</v>
      </c>
      <c r="E227" s="14"/>
      <c r="F227" s="14"/>
      <c r="G227" s="14">
        <v>16098</v>
      </c>
      <c r="H227" s="14">
        <v>79944</v>
      </c>
      <c r="I227" s="14"/>
      <c r="J227" s="14">
        <v>1054</v>
      </c>
      <c r="K227" s="14">
        <v>1232287</v>
      </c>
      <c r="L227" s="14">
        <v>1500</v>
      </c>
      <c r="M227" s="14">
        <v>1271630</v>
      </c>
      <c r="N227" s="14"/>
      <c r="O227" s="14"/>
      <c r="P227" s="14"/>
      <c r="Q227" s="14">
        <v>62896</v>
      </c>
      <c r="R227" s="14">
        <v>76776</v>
      </c>
      <c r="S227" s="14"/>
      <c r="T227" s="14"/>
      <c r="U227" s="14">
        <v>165384</v>
      </c>
      <c r="V227" s="14">
        <v>342441</v>
      </c>
      <c r="W227" s="33">
        <v>8492201</v>
      </c>
    </row>
    <row r="228" spans="1:23">
      <c r="A228" s="20" t="s">
        <v>41</v>
      </c>
      <c r="B228" s="12"/>
      <c r="C228" s="25">
        <v>3475916</v>
      </c>
      <c r="D228" s="14">
        <v>1130833</v>
      </c>
      <c r="E228" s="14"/>
      <c r="F228" s="14"/>
      <c r="G228" s="14">
        <v>18532</v>
      </c>
      <c r="H228" s="14">
        <v>79944</v>
      </c>
      <c r="I228" s="14"/>
      <c r="J228" s="14">
        <v>4137</v>
      </c>
      <c r="K228" s="14">
        <v>1329591</v>
      </c>
      <c r="L228" s="14"/>
      <c r="M228" s="14">
        <v>1233884</v>
      </c>
      <c r="N228" s="14"/>
      <c r="O228" s="14"/>
      <c r="P228" s="14"/>
      <c r="Q228" s="14">
        <v>56698</v>
      </c>
      <c r="R228" s="14">
        <v>118291</v>
      </c>
      <c r="S228" s="14"/>
      <c r="T228" s="14"/>
      <c r="U228" s="14">
        <v>104168</v>
      </c>
      <c r="V228" s="14">
        <v>372350</v>
      </c>
      <c r="W228" s="33">
        <v>7924344</v>
      </c>
    </row>
    <row r="229" spans="1:23">
      <c r="A229" s="20" t="s">
        <v>42</v>
      </c>
      <c r="B229" s="12"/>
      <c r="C229" s="25">
        <v>3475861</v>
      </c>
      <c r="D229" s="14">
        <v>1006334</v>
      </c>
      <c r="E229" s="14"/>
      <c r="F229" s="14"/>
      <c r="G229" s="14">
        <v>17332</v>
      </c>
      <c r="H229" s="14">
        <v>51121</v>
      </c>
      <c r="I229" s="14"/>
      <c r="J229" s="14">
        <v>2645</v>
      </c>
      <c r="K229" s="14">
        <v>1404071</v>
      </c>
      <c r="L229" s="14"/>
      <c r="M229" s="14">
        <v>1374268</v>
      </c>
      <c r="N229" s="14"/>
      <c r="O229" s="14"/>
      <c r="P229" s="14"/>
      <c r="Q229" s="14">
        <v>40287</v>
      </c>
      <c r="R229" s="14">
        <v>125658</v>
      </c>
      <c r="S229" s="14"/>
      <c r="T229" s="14"/>
      <c r="U229" s="14">
        <v>106384</v>
      </c>
      <c r="V229" s="14">
        <v>406473</v>
      </c>
      <c r="W229" s="33">
        <v>8010434</v>
      </c>
    </row>
    <row r="230" spans="1:23">
      <c r="A230" s="20" t="s">
        <v>43</v>
      </c>
      <c r="B230" s="12"/>
      <c r="C230" s="25">
        <v>3917434</v>
      </c>
      <c r="D230" s="14">
        <v>1327796</v>
      </c>
      <c r="E230" s="14"/>
      <c r="F230" s="14"/>
      <c r="G230" s="14">
        <v>22698</v>
      </c>
      <c r="H230" s="14">
        <v>80121</v>
      </c>
      <c r="I230" s="14"/>
      <c r="J230" s="14">
        <v>6461</v>
      </c>
      <c r="K230" s="14">
        <v>2154853</v>
      </c>
      <c r="L230" s="14"/>
      <c r="M230" s="14">
        <v>1251440</v>
      </c>
      <c r="N230" s="14"/>
      <c r="O230" s="14"/>
      <c r="P230" s="14"/>
      <c r="Q230" s="14">
        <v>26841</v>
      </c>
      <c r="R230" s="14">
        <v>88854</v>
      </c>
      <c r="S230" s="14"/>
      <c r="T230" s="14"/>
      <c r="U230" s="14">
        <v>70907</v>
      </c>
      <c r="V230" s="14">
        <v>495791</v>
      </c>
      <c r="W230" s="33">
        <v>9443196</v>
      </c>
    </row>
    <row r="231" spans="1:23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15" t="str">
        <f>SUM(I227:I230)</f>
        <v>0</v>
      </c>
      <c r="J231" s="15" t="str">
        <f>SUM(J227:J230)</f>
        <v>0</v>
      </c>
      <c r="K231" s="15" t="str">
        <f>SUM(K227:K230)</f>
        <v>0</v>
      </c>
      <c r="L231" s="15" t="str">
        <f>SUM(L227:L230)</f>
        <v>0</v>
      </c>
      <c r="M231" s="15" t="str">
        <f>SUM(M227:M230)</f>
        <v>0</v>
      </c>
      <c r="N231" s="15" t="str">
        <f>SUM(N227:N230)</f>
        <v>0</v>
      </c>
      <c r="O231" s="15" t="str">
        <f>SUM(O227:O230)</f>
        <v>0</v>
      </c>
      <c r="P231" s="15" t="str">
        <f>SUM(P227:P230)</f>
        <v>0</v>
      </c>
      <c r="Q231" s="15" t="str">
        <f>SUM(Q227:Q230)</f>
        <v>0</v>
      </c>
      <c r="R231" s="15" t="str">
        <f>SUM(R227:R230)</f>
        <v>0</v>
      </c>
      <c r="S231" s="15" t="str">
        <f>SUM(S227:S230)</f>
        <v>0</v>
      </c>
      <c r="T231" s="15" t="str">
        <f>SUM(T227:T230)</f>
        <v>0</v>
      </c>
      <c r="U231" s="15" t="str">
        <f>SUM(U227:U230)</f>
        <v>0</v>
      </c>
      <c r="V231" s="15" t="str">
        <f>SUM(V227:V230)</f>
        <v>0</v>
      </c>
      <c r="W231" s="34" t="str">
        <f>SUM(W227:W230)</f>
        <v>0</v>
      </c>
    </row>
    <row r="232" spans="1:23">
      <c r="A232" s="18"/>
      <c r="B232" s="12"/>
      <c r="C232" s="24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32"/>
    </row>
    <row r="233" spans="1:23">
      <c r="A233" s="21" t="s">
        <v>77</v>
      </c>
      <c r="B233" s="13"/>
      <c r="C233" s="27" t="str">
        <f>C140+C147+C154+C161+C168+C175+C182+C189+C196+C203+C210+C217+C224+C231</f>
        <v>0</v>
      </c>
      <c r="D233" s="16" t="str">
        <f>D140+D147+D154+D161+D168+D175+D182+D189+D196+D203+D210+D217+D224+D231</f>
        <v>0</v>
      </c>
      <c r="E233" s="16" t="str">
        <f>E140+E147+E154+E161+E168+E175+E182+E189+E196+E203+E210+E217+E224+E231</f>
        <v>0</v>
      </c>
      <c r="F233" s="16" t="str">
        <f>F140+F147+F154+F161+F168+F175+F182+F189+F196+F203+F210+F217+F224+F231</f>
        <v>0</v>
      </c>
      <c r="G233" s="16" t="str">
        <f>G140+G147+G154+G161+G168+G175+G182+G189+G196+G203+G210+G217+G224+G231</f>
        <v>0</v>
      </c>
      <c r="H233" s="16" t="str">
        <f>H140+H147+H154+H161+H168+H175+H182+H189+H196+H203+H210+H217+H224+H231</f>
        <v>0</v>
      </c>
      <c r="I233" s="16" t="str">
        <f>I140+I147+I154+I161+I168+I175+I182+I189+I196+I203+I210+I217+I224+I231</f>
        <v>0</v>
      </c>
      <c r="J233" s="16" t="str">
        <f>J140+J147+J154+J161+J168+J175+J182+J189+J196+J203+J210+J217+J224+J231</f>
        <v>0</v>
      </c>
      <c r="K233" s="16" t="str">
        <f>K140+K147+K154+K161+K168+K175+K182+K189+K196+K203+K210+K217+K224+K231</f>
        <v>0</v>
      </c>
      <c r="L233" s="16" t="str">
        <f>L140+L147+L154+L161+L168+L175+L182+L189+L196+L203+L210+L217+L224+L231</f>
        <v>0</v>
      </c>
      <c r="M233" s="16" t="str">
        <f>M140+M147+M154+M161+M168+M175+M182+M189+M196+M203+M210+M217+M224+M231</f>
        <v>0</v>
      </c>
      <c r="N233" s="16" t="str">
        <f>N140+N147+N154+N161+N168+N175+N182+N189+N196+N203+N210+N217+N224+N231</f>
        <v>0</v>
      </c>
      <c r="O233" s="16" t="str">
        <f>O140+O147+O154+O161+O168+O175+O182+O189+O196+O203+O210+O217+O224+O231</f>
        <v>0</v>
      </c>
      <c r="P233" s="16" t="str">
        <f>P140+P147+P154+P161+P168+P175+P182+P189+P196+P203+P210+P217+P224+P231</f>
        <v>0</v>
      </c>
      <c r="Q233" s="16" t="str">
        <f>Q140+Q147+Q154+Q161+Q168+Q175+Q182+Q189+Q196+Q203+Q210+Q217+Q224+Q231</f>
        <v>0</v>
      </c>
      <c r="R233" s="16" t="str">
        <f>R140+R147+R154+R161+R168+R175+R182+R189+R196+R203+R210+R217+R224+R231</f>
        <v>0</v>
      </c>
      <c r="S233" s="16" t="str">
        <f>S140+S147+S154+S161+S168+S175+S182+S189+S196+S203+S210+S217+S224+S231</f>
        <v>0</v>
      </c>
      <c r="T233" s="16" t="str">
        <f>T140+T147+T154+T161+T168+T175+T182+T189+T196+T203+T210+T217+T224+T231</f>
        <v>0</v>
      </c>
      <c r="U233" s="16" t="str">
        <f>U140+U147+U154+U161+U168+U175+U182+U189+U196+U203+U210+U217+U224+U231</f>
        <v>0</v>
      </c>
      <c r="V233" s="16" t="str">
        <f>V140+V147+V154+V161+V168+V175+V182+V189+V196+V203+V210+V217+V224+V231</f>
        <v>0</v>
      </c>
      <c r="W233" s="35" t="str">
        <f>W140+W147+W154+W161+W168+W175+W182+W189+W196+W203+W210+W217+W224+W231</f>
        <v>0</v>
      </c>
    </row>
    <row r="234" spans="1:23">
      <c r="A234" s="18"/>
      <c r="B234" s="12"/>
      <c r="C234" s="24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32"/>
    </row>
    <row r="235" spans="1:23">
      <c r="A235" s="19" t="s">
        <v>78</v>
      </c>
      <c r="B235" s="12"/>
      <c r="C235" s="24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32"/>
    </row>
    <row r="236" spans="1:23">
      <c r="A236" s="20" t="s">
        <v>40</v>
      </c>
      <c r="B236" s="12"/>
      <c r="C236" s="25">
        <v>809617.69</v>
      </c>
      <c r="D236" s="14">
        <v>203919.95</v>
      </c>
      <c r="E236" s="14">
        <v>30617.35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48000</v>
      </c>
      <c r="L236" s="14">
        <v>0</v>
      </c>
      <c r="M236" s="14">
        <v>139126.72</v>
      </c>
      <c r="N236" s="14">
        <v>16993.83</v>
      </c>
      <c r="O236" s="14">
        <v>622901.78</v>
      </c>
      <c r="P236" s="14">
        <v>0</v>
      </c>
      <c r="Q236" s="14">
        <v>376633.78</v>
      </c>
      <c r="R236" s="14">
        <v>0</v>
      </c>
      <c r="S236" s="14">
        <v>2224.5</v>
      </c>
      <c r="T236" s="14">
        <v>0</v>
      </c>
      <c r="U236" s="14">
        <v>0</v>
      </c>
      <c r="V236" s="14">
        <v>9269.23</v>
      </c>
      <c r="W236" s="33">
        <v>2259304.83</v>
      </c>
    </row>
    <row r="237" spans="1:23">
      <c r="A237" s="20" t="s">
        <v>41</v>
      </c>
      <c r="B237" s="12"/>
      <c r="C237" s="25">
        <v>798258.25</v>
      </c>
      <c r="D237" s="14">
        <v>207373.77</v>
      </c>
      <c r="E237" s="14">
        <v>28708.79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48337.5</v>
      </c>
      <c r="L237" s="14">
        <v>0</v>
      </c>
      <c r="M237" s="14">
        <v>106447.91</v>
      </c>
      <c r="N237" s="14">
        <v>19825.96</v>
      </c>
      <c r="O237" s="14">
        <v>626421.77</v>
      </c>
      <c r="P237" s="14">
        <v>0</v>
      </c>
      <c r="Q237" s="14">
        <v>377037.69</v>
      </c>
      <c r="R237" s="14">
        <v>0</v>
      </c>
      <c r="S237" s="14">
        <v>2224.5</v>
      </c>
      <c r="T237" s="14">
        <v>0</v>
      </c>
      <c r="U237" s="14">
        <v>0</v>
      </c>
      <c r="V237" s="14">
        <v>2188.54</v>
      </c>
      <c r="W237" s="33">
        <v>2216824.68</v>
      </c>
    </row>
    <row r="238" spans="1:23">
      <c r="A238" s="20" t="s">
        <v>42</v>
      </c>
      <c r="B238" s="12"/>
      <c r="C238" s="25">
        <v>790799.01</v>
      </c>
      <c r="D238" s="14">
        <v>217452.09</v>
      </c>
      <c r="E238" s="14">
        <v>29553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43937.5</v>
      </c>
      <c r="L238" s="14">
        <v>0</v>
      </c>
      <c r="M238" s="14">
        <v>129594.22</v>
      </c>
      <c r="N238" s="14">
        <v>16148.3</v>
      </c>
      <c r="O238" s="14">
        <v>561784.35</v>
      </c>
      <c r="P238" s="14">
        <v>0</v>
      </c>
      <c r="Q238" s="14">
        <v>385784.27</v>
      </c>
      <c r="R238" s="14">
        <v>0</v>
      </c>
      <c r="S238" s="14">
        <v>3112.5</v>
      </c>
      <c r="T238" s="14">
        <v>0</v>
      </c>
      <c r="U238" s="14">
        <v>0</v>
      </c>
      <c r="V238" s="14">
        <v>2155.82</v>
      </c>
      <c r="W238" s="33">
        <v>2180321.06</v>
      </c>
    </row>
    <row r="239" spans="1:23">
      <c r="A239" s="20" t="s">
        <v>43</v>
      </c>
      <c r="B239" s="12"/>
      <c r="C239" s="25">
        <v>1085143.76</v>
      </c>
      <c r="D239" s="14">
        <v>248069.84</v>
      </c>
      <c r="E239" s="14">
        <v>69453.57</v>
      </c>
      <c r="F239" s="14">
        <v>0</v>
      </c>
      <c r="G239" s="14">
        <v>0</v>
      </c>
      <c r="H239" s="14">
        <v>0</v>
      </c>
      <c r="I239" s="14">
        <v>749.01</v>
      </c>
      <c r="J239" s="14">
        <v>0</v>
      </c>
      <c r="K239" s="14">
        <v>40375</v>
      </c>
      <c r="L239" s="14">
        <v>0</v>
      </c>
      <c r="M239" s="14">
        <v>176614.22</v>
      </c>
      <c r="N239" s="14">
        <v>14904.13</v>
      </c>
      <c r="O239" s="14">
        <v>668528.91</v>
      </c>
      <c r="P239" s="14">
        <v>0</v>
      </c>
      <c r="Q239" s="14">
        <v>351567.11</v>
      </c>
      <c r="R239" s="14">
        <v>0</v>
      </c>
      <c r="S239" s="14">
        <v>3226.1</v>
      </c>
      <c r="T239" s="14">
        <v>0</v>
      </c>
      <c r="U239" s="14">
        <v>0</v>
      </c>
      <c r="V239" s="14">
        <v>2354.75</v>
      </c>
      <c r="W239" s="33">
        <v>2660986.4</v>
      </c>
    </row>
    <row r="240" spans="1:23">
      <c r="A240" s="19" t="s">
        <v>44</v>
      </c>
      <c r="B240" s="12"/>
      <c r="C240" s="26" t="str">
        <f>SUM(C236:C239)</f>
        <v>0</v>
      </c>
      <c r="D240" s="15" t="str">
        <f>SUM(D236:D239)</f>
        <v>0</v>
      </c>
      <c r="E240" s="15" t="str">
        <f>SUM(E236:E239)</f>
        <v>0</v>
      </c>
      <c r="F240" s="15" t="str">
        <f>SUM(F236:F239)</f>
        <v>0</v>
      </c>
      <c r="G240" s="15" t="str">
        <f>SUM(G236:G239)</f>
        <v>0</v>
      </c>
      <c r="H240" s="15" t="str">
        <f>SUM(H236:H239)</f>
        <v>0</v>
      </c>
      <c r="I240" s="15" t="str">
        <f>SUM(I236:I239)</f>
        <v>0</v>
      </c>
      <c r="J240" s="15" t="str">
        <f>SUM(J236:J239)</f>
        <v>0</v>
      </c>
      <c r="K240" s="15" t="str">
        <f>SUM(K236:K239)</f>
        <v>0</v>
      </c>
      <c r="L240" s="15" t="str">
        <f>SUM(L236:L239)</f>
        <v>0</v>
      </c>
      <c r="M240" s="15" t="str">
        <f>SUM(M236:M239)</f>
        <v>0</v>
      </c>
      <c r="N240" s="15" t="str">
        <f>SUM(N236:N239)</f>
        <v>0</v>
      </c>
      <c r="O240" s="15" t="str">
        <f>SUM(O236:O239)</f>
        <v>0</v>
      </c>
      <c r="P240" s="15" t="str">
        <f>SUM(P236:P239)</f>
        <v>0</v>
      </c>
      <c r="Q240" s="15" t="str">
        <f>SUM(Q236:Q239)</f>
        <v>0</v>
      </c>
      <c r="R240" s="15" t="str">
        <f>SUM(R236:R239)</f>
        <v>0</v>
      </c>
      <c r="S240" s="15" t="str">
        <f>SUM(S236:S239)</f>
        <v>0</v>
      </c>
      <c r="T240" s="15" t="str">
        <f>SUM(T236:T239)</f>
        <v>0</v>
      </c>
      <c r="U240" s="15" t="str">
        <f>SUM(U236:U239)</f>
        <v>0</v>
      </c>
      <c r="V240" s="15" t="str">
        <f>SUM(V236:V239)</f>
        <v>0</v>
      </c>
      <c r="W240" s="34" t="str">
        <f>SUM(W236:W239)</f>
        <v>0</v>
      </c>
    </row>
    <row r="241" spans="1:23">
      <c r="A241" s="18"/>
      <c r="B241" s="12"/>
      <c r="C241" s="24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32"/>
    </row>
    <row r="242" spans="1:23">
      <c r="A242" s="19" t="s">
        <v>79</v>
      </c>
      <c r="B242" s="12"/>
      <c r="C242" s="24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32"/>
    </row>
    <row r="243" spans="1:23">
      <c r="A243" s="20" t="s">
        <v>40</v>
      </c>
      <c r="B243" s="12"/>
      <c r="C243" s="25">
        <v>27004442</v>
      </c>
      <c r="D243" s="14">
        <v>4370604</v>
      </c>
      <c r="E243" s="14">
        <v>2937660</v>
      </c>
      <c r="F243" s="14">
        <v>0</v>
      </c>
      <c r="G243" s="14">
        <v>0</v>
      </c>
      <c r="H243" s="14">
        <v>0</v>
      </c>
      <c r="I243" s="14">
        <v>1222527</v>
      </c>
      <c r="J243" s="14">
        <v>901</v>
      </c>
      <c r="K243" s="14">
        <v>2850153</v>
      </c>
      <c r="L243" s="14">
        <v>116960</v>
      </c>
      <c r="M243" s="14">
        <v>17058503</v>
      </c>
      <c r="N243" s="14">
        <v>1099758</v>
      </c>
      <c r="O243" s="14">
        <v>15965922</v>
      </c>
      <c r="P243" s="14">
        <v>0</v>
      </c>
      <c r="Q243" s="14">
        <v>1966804</v>
      </c>
      <c r="R243" s="14">
        <v>328602</v>
      </c>
      <c r="S243" s="14">
        <v>32073</v>
      </c>
      <c r="T243" s="14">
        <v>0</v>
      </c>
      <c r="U243" s="14">
        <v>645465</v>
      </c>
      <c r="V243" s="14">
        <v>442275</v>
      </c>
      <c r="W243" s="33">
        <v>76042649</v>
      </c>
    </row>
    <row r="244" spans="1:23">
      <c r="A244" s="20" t="s">
        <v>41</v>
      </c>
      <c r="B244" s="12"/>
      <c r="C244" s="25">
        <v>26843767</v>
      </c>
      <c r="D244" s="14">
        <v>5444569</v>
      </c>
      <c r="E244" s="14">
        <v>3194918</v>
      </c>
      <c r="F244" s="14">
        <v>0</v>
      </c>
      <c r="G244" s="14">
        <v>0</v>
      </c>
      <c r="H244" s="14">
        <v>0</v>
      </c>
      <c r="I244" s="14">
        <v>1220772</v>
      </c>
      <c r="J244" s="14">
        <v>365</v>
      </c>
      <c r="K244" s="14">
        <v>5094622</v>
      </c>
      <c r="L244" s="14">
        <v>170386</v>
      </c>
      <c r="M244" s="14">
        <v>18147535</v>
      </c>
      <c r="N244" s="14">
        <v>1029436</v>
      </c>
      <c r="O244" s="14">
        <v>16552209</v>
      </c>
      <c r="P244" s="14">
        <v>0</v>
      </c>
      <c r="Q244" s="14">
        <v>2077125</v>
      </c>
      <c r="R244" s="14">
        <v>612046</v>
      </c>
      <c r="S244" s="14">
        <v>53332</v>
      </c>
      <c r="T244" s="14">
        <v>0</v>
      </c>
      <c r="U244" s="14">
        <v>688737</v>
      </c>
      <c r="V244" s="14">
        <v>524102</v>
      </c>
      <c r="W244" s="33">
        <v>81653921</v>
      </c>
    </row>
    <row r="245" spans="1:23">
      <c r="A245" s="20" t="s">
        <v>42</v>
      </c>
      <c r="B245" s="12"/>
      <c r="C245" s="25">
        <v>27172399</v>
      </c>
      <c r="D245" s="14">
        <v>5519047</v>
      </c>
      <c r="E245" s="14">
        <v>3277821</v>
      </c>
      <c r="F245" s="14">
        <v>0</v>
      </c>
      <c r="G245" s="14">
        <v>0</v>
      </c>
      <c r="H245" s="14">
        <v>0</v>
      </c>
      <c r="I245" s="14">
        <v>1282553</v>
      </c>
      <c r="J245" s="14">
        <v>437</v>
      </c>
      <c r="K245" s="14">
        <v>5538333</v>
      </c>
      <c r="L245" s="14">
        <v>183452</v>
      </c>
      <c r="M245" s="14">
        <v>18309838</v>
      </c>
      <c r="N245" s="14">
        <v>1178885</v>
      </c>
      <c r="O245" s="14">
        <v>16112348</v>
      </c>
      <c r="P245" s="14">
        <v>0</v>
      </c>
      <c r="Q245" s="14">
        <v>2060947</v>
      </c>
      <c r="R245" s="14">
        <v>273179</v>
      </c>
      <c r="S245" s="14">
        <v>34125</v>
      </c>
      <c r="T245" s="14">
        <v>0</v>
      </c>
      <c r="U245" s="14">
        <v>908674</v>
      </c>
      <c r="V245" s="14">
        <v>332739</v>
      </c>
      <c r="W245" s="33">
        <v>82184777</v>
      </c>
    </row>
    <row r="246" spans="1:23">
      <c r="A246" s="20" t="s">
        <v>43</v>
      </c>
      <c r="B246" s="12"/>
      <c r="C246" s="25">
        <v>30461483</v>
      </c>
      <c r="D246" s="14">
        <v>6530082</v>
      </c>
      <c r="E246" s="14">
        <v>4039239</v>
      </c>
      <c r="F246" s="14">
        <v>0</v>
      </c>
      <c r="G246" s="14">
        <v>0</v>
      </c>
      <c r="H246" s="14">
        <v>0</v>
      </c>
      <c r="I246" s="14">
        <v>1252334</v>
      </c>
      <c r="J246" s="14">
        <v>2459</v>
      </c>
      <c r="K246" s="14">
        <v>5589815</v>
      </c>
      <c r="L246" s="14">
        <v>117710</v>
      </c>
      <c r="M246" s="14">
        <v>19148197</v>
      </c>
      <c r="N246" s="14">
        <v>1178885</v>
      </c>
      <c r="O246" s="14">
        <v>18779345</v>
      </c>
      <c r="P246" s="14">
        <v>0</v>
      </c>
      <c r="Q246" s="14">
        <v>1446003</v>
      </c>
      <c r="R246" s="14">
        <v>205670</v>
      </c>
      <c r="S246" s="14">
        <v>43854</v>
      </c>
      <c r="T246" s="14">
        <v>0</v>
      </c>
      <c r="U246" s="14">
        <v>715064</v>
      </c>
      <c r="V246" s="14">
        <v>530744</v>
      </c>
      <c r="W246" s="33">
        <v>90040884</v>
      </c>
    </row>
    <row r="247" spans="1:23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15" t="str">
        <f>SUM(I243:I246)</f>
        <v>0</v>
      </c>
      <c r="J247" s="15" t="str">
        <f>SUM(J243:J246)</f>
        <v>0</v>
      </c>
      <c r="K247" s="15" t="str">
        <f>SUM(K243:K246)</f>
        <v>0</v>
      </c>
      <c r="L247" s="15" t="str">
        <f>SUM(L243:L246)</f>
        <v>0</v>
      </c>
      <c r="M247" s="15" t="str">
        <f>SUM(M243:M246)</f>
        <v>0</v>
      </c>
      <c r="N247" s="15" t="str">
        <f>SUM(N243:N246)</f>
        <v>0</v>
      </c>
      <c r="O247" s="15" t="str">
        <f>SUM(O243:O246)</f>
        <v>0</v>
      </c>
      <c r="P247" s="15" t="str">
        <f>SUM(P243:P246)</f>
        <v>0</v>
      </c>
      <c r="Q247" s="15" t="str">
        <f>SUM(Q243:Q246)</f>
        <v>0</v>
      </c>
      <c r="R247" s="15" t="str">
        <f>SUM(R243:R246)</f>
        <v>0</v>
      </c>
      <c r="S247" s="15" t="str">
        <f>SUM(S243:S246)</f>
        <v>0</v>
      </c>
      <c r="T247" s="15" t="str">
        <f>SUM(T243:T246)</f>
        <v>0</v>
      </c>
      <c r="U247" s="15" t="str">
        <f>SUM(U243:U246)</f>
        <v>0</v>
      </c>
      <c r="V247" s="15" t="str">
        <f>SUM(V243:V246)</f>
        <v>0</v>
      </c>
      <c r="W247" s="34" t="str">
        <f>SUM(W243:W246)</f>
        <v>0</v>
      </c>
    </row>
    <row r="248" spans="1:23">
      <c r="A248" s="18"/>
      <c r="B248" s="12"/>
      <c r="C248" s="24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32"/>
    </row>
    <row r="249" spans="1:23">
      <c r="A249" s="19" t="s">
        <v>80</v>
      </c>
      <c r="B249" s="12"/>
      <c r="C249" s="24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32"/>
    </row>
    <row r="250" spans="1:23">
      <c r="A250" s="20" t="s">
        <v>81</v>
      </c>
      <c r="B250" s="12"/>
      <c r="C250" s="24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32"/>
    </row>
    <row r="251" spans="1:23">
      <c r="A251" s="20" t="s">
        <v>82</v>
      </c>
      <c r="B251" s="12"/>
      <c r="C251" s="24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32"/>
    </row>
    <row r="252" spans="1:23">
      <c r="A252" s="20" t="s">
        <v>83</v>
      </c>
      <c r="B252" s="12"/>
      <c r="C252" s="24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32"/>
    </row>
    <row r="253" spans="1:23">
      <c r="A253" s="20" t="s">
        <v>84</v>
      </c>
      <c r="B253" s="12"/>
      <c r="C253" s="24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32"/>
    </row>
    <row r="254" spans="1:23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15" t="str">
        <f>SUM(I250:I253)</f>
        <v>0</v>
      </c>
      <c r="J254" s="15" t="str">
        <f>SUM(J250:J253)</f>
        <v>0</v>
      </c>
      <c r="K254" s="15" t="str">
        <f>SUM(K250:K253)</f>
        <v>0</v>
      </c>
      <c r="L254" s="15" t="str">
        <f>SUM(L250:L253)</f>
        <v>0</v>
      </c>
      <c r="M254" s="15" t="str">
        <f>SUM(M250:M253)</f>
        <v>0</v>
      </c>
      <c r="N254" s="15" t="str">
        <f>SUM(N250:N253)</f>
        <v>0</v>
      </c>
      <c r="O254" s="15" t="str">
        <f>SUM(O250:O253)</f>
        <v>0</v>
      </c>
      <c r="P254" s="15" t="str">
        <f>SUM(P250:P253)</f>
        <v>0</v>
      </c>
      <c r="Q254" s="15" t="str">
        <f>SUM(Q250:Q253)</f>
        <v>0</v>
      </c>
      <c r="R254" s="15" t="str">
        <f>SUM(R250:R253)</f>
        <v>0</v>
      </c>
      <c r="S254" s="15" t="str">
        <f>SUM(S250:S253)</f>
        <v>0</v>
      </c>
      <c r="T254" s="15" t="str">
        <f>SUM(T250:T253)</f>
        <v>0</v>
      </c>
      <c r="U254" s="15" t="str">
        <f>SUM(U250:U253)</f>
        <v>0</v>
      </c>
      <c r="V254" s="15" t="str">
        <f>SUM(V250:V253)</f>
        <v>0</v>
      </c>
      <c r="W254" s="34" t="str">
        <f>SUM(W250:W253)</f>
        <v>0</v>
      </c>
    </row>
    <row r="255" spans="1:23">
      <c r="A255" s="18"/>
      <c r="B255" s="12"/>
      <c r="C255" s="24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32"/>
    </row>
    <row r="256" spans="1:23">
      <c r="A256" s="19" t="s">
        <v>85</v>
      </c>
      <c r="B256" s="12"/>
      <c r="C256" s="24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32"/>
    </row>
    <row r="257" spans="1:23">
      <c r="A257" s="20" t="s">
        <v>40</v>
      </c>
      <c r="B257" s="12"/>
      <c r="C257" s="25">
        <v>12588742.06</v>
      </c>
      <c r="D257" s="14">
        <v>3124370</v>
      </c>
      <c r="E257" s="14">
        <v>1587033.3</v>
      </c>
      <c r="F257" s="14">
        <v>1960551.5</v>
      </c>
      <c r="G257" s="14">
        <v>73848.67</v>
      </c>
      <c r="H257" s="14">
        <v>332532.72</v>
      </c>
      <c r="I257" s="14"/>
      <c r="J257" s="14">
        <v>104039</v>
      </c>
      <c r="K257" s="14">
        <v>1472167.05</v>
      </c>
      <c r="L257" s="14">
        <v>174308.94</v>
      </c>
      <c r="M257" s="14">
        <v>8339599.8</v>
      </c>
      <c r="N257" s="14">
        <v>306235.02</v>
      </c>
      <c r="O257" s="14">
        <v>588310.09</v>
      </c>
      <c r="P257" s="14">
        <v>1273829.53</v>
      </c>
      <c r="Q257" s="14">
        <v>325942.64</v>
      </c>
      <c r="R257" s="14">
        <v>754599.67</v>
      </c>
      <c r="S257" s="14">
        <v>584723.59</v>
      </c>
      <c r="T257" s="14"/>
      <c r="U257" s="14">
        <v>149059.33</v>
      </c>
      <c r="V257" s="14">
        <v>408289.32</v>
      </c>
      <c r="W257" s="33">
        <v>34148182.23</v>
      </c>
    </row>
    <row r="258" spans="1:23">
      <c r="A258" s="20" t="s">
        <v>41</v>
      </c>
      <c r="B258" s="12"/>
      <c r="C258" s="25">
        <v>14120123.81</v>
      </c>
      <c r="D258" s="14">
        <v>2982340.38</v>
      </c>
      <c r="E258" s="14">
        <v>1517925.97</v>
      </c>
      <c r="F258" s="14">
        <v>1966710.5</v>
      </c>
      <c r="G258" s="14">
        <v>75564.48</v>
      </c>
      <c r="H258" s="14">
        <v>332532.72</v>
      </c>
      <c r="I258" s="14"/>
      <c r="J258" s="14">
        <v>119092.8</v>
      </c>
      <c r="K258" s="14">
        <v>1494455.47</v>
      </c>
      <c r="L258" s="14">
        <v>159211.43</v>
      </c>
      <c r="M258" s="14">
        <v>8088162.91</v>
      </c>
      <c r="N258" s="14">
        <v>298534.86</v>
      </c>
      <c r="O258" s="14">
        <v>811556.15</v>
      </c>
      <c r="P258" s="14">
        <v>1367165.92</v>
      </c>
      <c r="Q258" s="14">
        <v>343143.35</v>
      </c>
      <c r="R258" s="14">
        <v>836774.7</v>
      </c>
      <c r="S258" s="14">
        <v>567861.5</v>
      </c>
      <c r="T258" s="14"/>
      <c r="U258" s="14">
        <v>165504.7</v>
      </c>
      <c r="V258" s="14">
        <v>480571.35</v>
      </c>
      <c r="W258" s="33">
        <v>35727233</v>
      </c>
    </row>
    <row r="259" spans="1:23">
      <c r="A259" s="20" t="s">
        <v>42</v>
      </c>
      <c r="B259" s="12"/>
      <c r="C259" s="25">
        <v>12135931.53</v>
      </c>
      <c r="D259" s="14">
        <v>2725113.99</v>
      </c>
      <c r="E259" s="14">
        <v>1562329.73</v>
      </c>
      <c r="F259" s="14">
        <v>1943733</v>
      </c>
      <c r="G259" s="14">
        <v>75564.48</v>
      </c>
      <c r="H259" s="14">
        <v>332532.72</v>
      </c>
      <c r="I259" s="14"/>
      <c r="J259" s="14">
        <v>154209.9</v>
      </c>
      <c r="K259" s="14">
        <v>1784170.55</v>
      </c>
      <c r="L259" s="14">
        <v>198367.75</v>
      </c>
      <c r="M259" s="14">
        <v>5068607.1</v>
      </c>
      <c r="N259" s="14">
        <v>288292.72</v>
      </c>
      <c r="O259" s="14">
        <v>661570.7</v>
      </c>
      <c r="P259" s="14">
        <v>1251849.56</v>
      </c>
      <c r="Q259" s="14">
        <v>403209.66</v>
      </c>
      <c r="R259" s="14">
        <v>911945.8</v>
      </c>
      <c r="S259" s="14">
        <v>557945.67</v>
      </c>
      <c r="T259" s="14"/>
      <c r="U259" s="14">
        <v>208922.8</v>
      </c>
      <c r="V259" s="14">
        <v>449290.08</v>
      </c>
      <c r="W259" s="33">
        <v>30713587.74</v>
      </c>
    </row>
    <row r="260" spans="1:23">
      <c r="A260" s="20" t="s">
        <v>43</v>
      </c>
      <c r="B260" s="12"/>
      <c r="C260" s="25">
        <v>12121243.79</v>
      </c>
      <c r="D260" s="14">
        <v>2942830.31</v>
      </c>
      <c r="E260" s="14">
        <v>1629331.08</v>
      </c>
      <c r="F260" s="14">
        <v>1947004.5</v>
      </c>
      <c r="G260" s="14">
        <v>80288.22</v>
      </c>
      <c r="H260" s="14">
        <v>327449.22</v>
      </c>
      <c r="I260" s="14"/>
      <c r="J260" s="14">
        <v>97326.27</v>
      </c>
      <c r="K260" s="14">
        <v>1175081.32</v>
      </c>
      <c r="L260" s="14">
        <v>208620.21</v>
      </c>
      <c r="M260" s="14">
        <v>7948674.58</v>
      </c>
      <c r="N260" s="14">
        <v>275709.79</v>
      </c>
      <c r="O260" s="14">
        <v>729999.05</v>
      </c>
      <c r="P260" s="14">
        <v>1357772.25</v>
      </c>
      <c r="Q260" s="14">
        <v>341952.05</v>
      </c>
      <c r="R260" s="14">
        <v>926207.1</v>
      </c>
      <c r="S260" s="14">
        <v>475881.54</v>
      </c>
      <c r="T260" s="14"/>
      <c r="U260" s="14">
        <v>289882.58</v>
      </c>
      <c r="V260" s="14">
        <v>645005.7</v>
      </c>
      <c r="W260" s="33">
        <v>33520259.56</v>
      </c>
    </row>
    <row r="261" spans="1:23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15" t="str">
        <f>SUM(I257:I260)</f>
        <v>0</v>
      </c>
      <c r="J261" s="15" t="str">
        <f>SUM(J257:J260)</f>
        <v>0</v>
      </c>
      <c r="K261" s="15" t="str">
        <f>SUM(K257:K260)</f>
        <v>0</v>
      </c>
      <c r="L261" s="15" t="str">
        <f>SUM(L257:L260)</f>
        <v>0</v>
      </c>
      <c r="M261" s="15" t="str">
        <f>SUM(M257:M260)</f>
        <v>0</v>
      </c>
      <c r="N261" s="15" t="str">
        <f>SUM(N257:N260)</f>
        <v>0</v>
      </c>
      <c r="O261" s="15" t="str">
        <f>SUM(O257:O260)</f>
        <v>0</v>
      </c>
      <c r="P261" s="15" t="str">
        <f>SUM(P257:P260)</f>
        <v>0</v>
      </c>
      <c r="Q261" s="15" t="str">
        <f>SUM(Q257:Q260)</f>
        <v>0</v>
      </c>
      <c r="R261" s="15" t="str">
        <f>SUM(R257:R260)</f>
        <v>0</v>
      </c>
      <c r="S261" s="15" t="str">
        <f>SUM(S257:S260)</f>
        <v>0</v>
      </c>
      <c r="T261" s="15" t="str">
        <f>SUM(T257:T260)</f>
        <v>0</v>
      </c>
      <c r="U261" s="15" t="str">
        <f>SUM(U257:U260)</f>
        <v>0</v>
      </c>
      <c r="V261" s="15" t="str">
        <f>SUM(V257:V260)</f>
        <v>0</v>
      </c>
      <c r="W261" s="34" t="str">
        <f>SUM(W257:W260)</f>
        <v>0</v>
      </c>
    </row>
    <row r="262" spans="1:23">
      <c r="A262" s="18"/>
      <c r="B262" s="12"/>
      <c r="C262" s="24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32"/>
    </row>
    <row r="263" spans="1:23">
      <c r="A263" s="19" t="s">
        <v>86</v>
      </c>
      <c r="B263" s="12"/>
      <c r="C263" s="24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32"/>
    </row>
    <row r="264" spans="1:23">
      <c r="A264" s="20" t="s">
        <v>40</v>
      </c>
      <c r="B264" s="12"/>
      <c r="C264" s="25">
        <v>81453914</v>
      </c>
      <c r="D264" s="14">
        <v>14865335</v>
      </c>
      <c r="E264" s="14">
        <v>8958484</v>
      </c>
      <c r="F264" s="14">
        <v>37075062</v>
      </c>
      <c r="G264" s="14"/>
      <c r="H264" s="14">
        <v>187763</v>
      </c>
      <c r="I264" s="14">
        <v>4759725</v>
      </c>
      <c r="J264" s="14"/>
      <c r="K264" s="14">
        <v>13267857</v>
      </c>
      <c r="L264" s="14"/>
      <c r="M264" s="14">
        <v>49117764</v>
      </c>
      <c r="N264" s="14">
        <v>2998954</v>
      </c>
      <c r="O264" s="14">
        <v>3350712</v>
      </c>
      <c r="P264" s="14">
        <v>11005738</v>
      </c>
      <c r="Q264" s="14">
        <v>981978</v>
      </c>
      <c r="R264" s="14">
        <v>1458771</v>
      </c>
      <c r="S264" s="14"/>
      <c r="T264" s="14"/>
      <c r="U264" s="14">
        <v>1284667</v>
      </c>
      <c r="V264" s="14">
        <v>564943</v>
      </c>
      <c r="W264" s="33">
        <v>231331667</v>
      </c>
    </row>
    <row r="265" spans="1:23">
      <c r="A265" s="20" t="s">
        <v>41</v>
      </c>
      <c r="B265" s="12"/>
      <c r="C265" s="25">
        <v>90223682</v>
      </c>
      <c r="D265" s="14">
        <v>14961288</v>
      </c>
      <c r="E265" s="14">
        <v>9284720</v>
      </c>
      <c r="F265" s="14">
        <v>46508364</v>
      </c>
      <c r="G265" s="14"/>
      <c r="H265" s="14">
        <v>291570</v>
      </c>
      <c r="I265" s="14">
        <v>4858220</v>
      </c>
      <c r="J265" s="14"/>
      <c r="K265" s="14">
        <v>13375043</v>
      </c>
      <c r="L265" s="14"/>
      <c r="M265" s="14">
        <v>46473437</v>
      </c>
      <c r="N265" s="14">
        <v>3003357</v>
      </c>
      <c r="O265" s="14">
        <v>3657554</v>
      </c>
      <c r="P265" s="14">
        <v>15451200</v>
      </c>
      <c r="Q265" s="14">
        <v>1000119</v>
      </c>
      <c r="R265" s="14">
        <v>1423221</v>
      </c>
      <c r="S265" s="14"/>
      <c r="T265" s="14"/>
      <c r="U265" s="14">
        <v>1531977</v>
      </c>
      <c r="V265" s="14">
        <v>2468516</v>
      </c>
      <c r="W265" s="33">
        <v>254512268</v>
      </c>
    </row>
    <row r="266" spans="1:23">
      <c r="A266" s="20" t="s">
        <v>42</v>
      </c>
      <c r="B266" s="12"/>
      <c r="C266" s="25">
        <v>91561424</v>
      </c>
      <c r="D266" s="14">
        <v>14767431</v>
      </c>
      <c r="E266" s="14">
        <v>9440162</v>
      </c>
      <c r="F266" s="14">
        <v>38683174</v>
      </c>
      <c r="G266" s="14"/>
      <c r="H266" s="14">
        <v>243263</v>
      </c>
      <c r="I266" s="14">
        <v>4755625</v>
      </c>
      <c r="J266" s="14"/>
      <c r="K266" s="14">
        <v>11748605</v>
      </c>
      <c r="L266" s="14"/>
      <c r="M266" s="14">
        <v>52742016</v>
      </c>
      <c r="N266" s="14">
        <v>3000549</v>
      </c>
      <c r="O266" s="14">
        <v>3874390</v>
      </c>
      <c r="P266" s="14">
        <v>9264923</v>
      </c>
      <c r="Q266" s="14">
        <v>943537</v>
      </c>
      <c r="R266" s="14">
        <v>1519261</v>
      </c>
      <c r="S266" s="14"/>
      <c r="T266" s="14"/>
      <c r="U266" s="14">
        <v>1743489</v>
      </c>
      <c r="V266" s="14">
        <v>5648469</v>
      </c>
      <c r="W266" s="33">
        <v>249936318</v>
      </c>
    </row>
    <row r="267" spans="1:23">
      <c r="A267" s="20" t="s">
        <v>43</v>
      </c>
      <c r="B267" s="12"/>
      <c r="C267" s="25">
        <v>95682474</v>
      </c>
      <c r="D267" s="14">
        <v>12756805</v>
      </c>
      <c r="E267" s="14">
        <v>8991710</v>
      </c>
      <c r="F267" s="14">
        <v>36733828</v>
      </c>
      <c r="G267" s="14"/>
      <c r="H267" s="14">
        <v>224447</v>
      </c>
      <c r="I267" s="14">
        <v>4342794</v>
      </c>
      <c r="J267" s="14"/>
      <c r="K267" s="14">
        <v>12667386</v>
      </c>
      <c r="L267" s="14"/>
      <c r="M267" s="14">
        <v>53174308</v>
      </c>
      <c r="N267" s="14">
        <v>2732977</v>
      </c>
      <c r="O267" s="14">
        <v>3610746</v>
      </c>
      <c r="P267" s="14">
        <v>10338909</v>
      </c>
      <c r="Q267" s="14">
        <v>998087</v>
      </c>
      <c r="R267" s="14">
        <v>1402194</v>
      </c>
      <c r="S267" s="14"/>
      <c r="T267" s="14"/>
      <c r="U267" s="14">
        <v>1622122</v>
      </c>
      <c r="V267" s="14">
        <v>5075267</v>
      </c>
      <c r="W267" s="33">
        <v>250354054</v>
      </c>
    </row>
    <row r="268" spans="1:23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15" t="str">
        <f>SUM(I264:I267)</f>
        <v>0</v>
      </c>
      <c r="J268" s="15" t="str">
        <f>SUM(J264:J267)</f>
        <v>0</v>
      </c>
      <c r="K268" s="15" t="str">
        <f>SUM(K264:K267)</f>
        <v>0</v>
      </c>
      <c r="L268" s="15" t="str">
        <f>SUM(L264:L267)</f>
        <v>0</v>
      </c>
      <c r="M268" s="15" t="str">
        <f>SUM(M264:M267)</f>
        <v>0</v>
      </c>
      <c r="N268" s="15" t="str">
        <f>SUM(N264:N267)</f>
        <v>0</v>
      </c>
      <c r="O268" s="15" t="str">
        <f>SUM(O264:O267)</f>
        <v>0</v>
      </c>
      <c r="P268" s="15" t="str">
        <f>SUM(P264:P267)</f>
        <v>0</v>
      </c>
      <c r="Q268" s="15" t="str">
        <f>SUM(Q264:Q267)</f>
        <v>0</v>
      </c>
      <c r="R268" s="15" t="str">
        <f>SUM(R264:R267)</f>
        <v>0</v>
      </c>
      <c r="S268" s="15" t="str">
        <f>SUM(S264:S267)</f>
        <v>0</v>
      </c>
      <c r="T268" s="15" t="str">
        <f>SUM(T264:T267)</f>
        <v>0</v>
      </c>
      <c r="U268" s="15" t="str">
        <f>SUM(U264:U267)</f>
        <v>0</v>
      </c>
      <c r="V268" s="15" t="str">
        <f>SUM(V264:V267)</f>
        <v>0</v>
      </c>
      <c r="W268" s="34" t="str">
        <f>SUM(W264:W267)</f>
        <v>0</v>
      </c>
    </row>
    <row r="269" spans="1:23">
      <c r="A269" s="18"/>
      <c r="B269" s="12"/>
      <c r="C269" s="24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32"/>
    </row>
    <row r="270" spans="1:23">
      <c r="A270" s="19" t="s">
        <v>87</v>
      </c>
      <c r="B270" s="12"/>
      <c r="C270" s="24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32"/>
    </row>
    <row r="271" spans="1:23">
      <c r="A271" s="20" t="s">
        <v>40</v>
      </c>
      <c r="B271" s="12"/>
      <c r="C271" s="25">
        <v>11025400</v>
      </c>
      <c r="D271" s="14">
        <v>1908218</v>
      </c>
      <c r="E271" s="14">
        <v>1300359</v>
      </c>
      <c r="F271" s="14">
        <v>5195553</v>
      </c>
      <c r="G271" s="14"/>
      <c r="H271" s="14">
        <v>21903</v>
      </c>
      <c r="I271" s="14">
        <v>466070</v>
      </c>
      <c r="J271" s="14"/>
      <c r="K271" s="14">
        <v>1112295</v>
      </c>
      <c r="L271" s="14"/>
      <c r="M271" s="14">
        <v>9994062</v>
      </c>
      <c r="N271" s="14">
        <v>434143</v>
      </c>
      <c r="O271" s="14">
        <v>218947</v>
      </c>
      <c r="P271" s="14">
        <v>1264287</v>
      </c>
      <c r="Q271" s="14">
        <v>294867</v>
      </c>
      <c r="R271" s="14">
        <v>346997</v>
      </c>
      <c r="S271" s="14"/>
      <c r="T271" s="14"/>
      <c r="U271" s="14">
        <v>170946</v>
      </c>
      <c r="V271" s="14">
        <v>206672</v>
      </c>
      <c r="W271" s="33">
        <v>33960719</v>
      </c>
    </row>
    <row r="272" spans="1:23">
      <c r="A272" s="20" t="s">
        <v>41</v>
      </c>
      <c r="B272" s="12"/>
      <c r="C272" s="25">
        <v>12243558</v>
      </c>
      <c r="D272" s="14">
        <v>1926034</v>
      </c>
      <c r="E272" s="14">
        <v>1361096</v>
      </c>
      <c r="F272" s="14">
        <v>6517499</v>
      </c>
      <c r="G272" s="14"/>
      <c r="H272" s="14">
        <v>33115</v>
      </c>
      <c r="I272" s="14">
        <v>643326</v>
      </c>
      <c r="J272" s="14"/>
      <c r="K272" s="14">
        <v>1121488</v>
      </c>
      <c r="L272" s="14"/>
      <c r="M272" s="14">
        <v>7505513</v>
      </c>
      <c r="N272" s="14">
        <v>482344</v>
      </c>
      <c r="O272" s="14">
        <v>182603</v>
      </c>
      <c r="P272" s="14">
        <v>4295293</v>
      </c>
      <c r="Q272" s="14">
        <v>329875</v>
      </c>
      <c r="R272" s="14">
        <v>361469</v>
      </c>
      <c r="S272" s="14"/>
      <c r="T272" s="14"/>
      <c r="U272" s="14">
        <v>167741</v>
      </c>
      <c r="V272" s="14">
        <v>150504</v>
      </c>
      <c r="W272" s="33">
        <v>37321458</v>
      </c>
    </row>
    <row r="273" spans="1:23">
      <c r="A273" s="20" t="s">
        <v>42</v>
      </c>
      <c r="B273" s="12"/>
      <c r="C273" s="25">
        <v>12289623</v>
      </c>
      <c r="D273" s="14">
        <v>1919373</v>
      </c>
      <c r="E273" s="14">
        <v>1551233</v>
      </c>
      <c r="F273" s="14">
        <v>5958497</v>
      </c>
      <c r="G273" s="14"/>
      <c r="H273" s="14">
        <v>26882</v>
      </c>
      <c r="I273" s="14">
        <v>447123</v>
      </c>
      <c r="J273" s="14"/>
      <c r="K273" s="14">
        <v>1104456</v>
      </c>
      <c r="L273" s="14"/>
      <c r="M273" s="14">
        <v>6932433</v>
      </c>
      <c r="N273" s="14">
        <v>536190</v>
      </c>
      <c r="O273" s="14">
        <v>214327</v>
      </c>
      <c r="P273" s="14">
        <v>1946240</v>
      </c>
      <c r="Q273" s="14">
        <v>370199</v>
      </c>
      <c r="R273" s="14">
        <v>308142</v>
      </c>
      <c r="S273" s="14"/>
      <c r="T273" s="14"/>
      <c r="U273" s="14">
        <v>201350</v>
      </c>
      <c r="V273" s="14">
        <v>826979</v>
      </c>
      <c r="W273" s="33">
        <v>34633047</v>
      </c>
    </row>
    <row r="274" spans="1:23">
      <c r="A274" s="20" t="s">
        <v>43</v>
      </c>
      <c r="B274" s="12"/>
      <c r="C274" s="25">
        <v>12370604</v>
      </c>
      <c r="D274" s="14">
        <v>1659345</v>
      </c>
      <c r="E274" s="14">
        <v>3849019</v>
      </c>
      <c r="F274" s="14">
        <v>5658233</v>
      </c>
      <c r="G274" s="14"/>
      <c r="H274" s="14">
        <v>23746</v>
      </c>
      <c r="I274" s="14">
        <v>905430</v>
      </c>
      <c r="J274" s="14"/>
      <c r="K274" s="14">
        <v>1083298</v>
      </c>
      <c r="L274" s="14"/>
      <c r="M274" s="14">
        <v>8273874</v>
      </c>
      <c r="N274" s="14">
        <v>450805</v>
      </c>
      <c r="O274" s="14">
        <v>172681</v>
      </c>
      <c r="P274" s="14">
        <v>1731461</v>
      </c>
      <c r="Q274" s="14">
        <v>372717</v>
      </c>
      <c r="R274" s="14">
        <v>235443</v>
      </c>
      <c r="S274" s="14"/>
      <c r="T274" s="14"/>
      <c r="U274" s="14">
        <v>157250</v>
      </c>
      <c r="V274" s="14">
        <v>837646</v>
      </c>
      <c r="W274" s="33">
        <v>37781552</v>
      </c>
    </row>
    <row r="275" spans="1:23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15" t="str">
        <f>SUM(I271:I274)</f>
        <v>0</v>
      </c>
      <c r="J275" s="15" t="str">
        <f>SUM(J271:J274)</f>
        <v>0</v>
      </c>
      <c r="K275" s="15" t="str">
        <f>SUM(K271:K274)</f>
        <v>0</v>
      </c>
      <c r="L275" s="15" t="str">
        <f>SUM(L271:L274)</f>
        <v>0</v>
      </c>
      <c r="M275" s="15" t="str">
        <f>SUM(M271:M274)</f>
        <v>0</v>
      </c>
      <c r="N275" s="15" t="str">
        <f>SUM(N271:N274)</f>
        <v>0</v>
      </c>
      <c r="O275" s="15" t="str">
        <f>SUM(O271:O274)</f>
        <v>0</v>
      </c>
      <c r="P275" s="15" t="str">
        <f>SUM(P271:P274)</f>
        <v>0</v>
      </c>
      <c r="Q275" s="15" t="str">
        <f>SUM(Q271:Q274)</f>
        <v>0</v>
      </c>
      <c r="R275" s="15" t="str">
        <f>SUM(R271:R274)</f>
        <v>0</v>
      </c>
      <c r="S275" s="15" t="str">
        <f>SUM(S271:S274)</f>
        <v>0</v>
      </c>
      <c r="T275" s="15" t="str">
        <f>SUM(T271:T274)</f>
        <v>0</v>
      </c>
      <c r="U275" s="15" t="str">
        <f>SUM(U271:U274)</f>
        <v>0</v>
      </c>
      <c r="V275" s="15" t="str">
        <f>SUM(V271:V274)</f>
        <v>0</v>
      </c>
      <c r="W275" s="34" t="str">
        <f>SUM(W271:W274)</f>
        <v>0</v>
      </c>
    </row>
    <row r="276" spans="1:23">
      <c r="A276" s="18"/>
      <c r="B276" s="12"/>
      <c r="C276" s="24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32"/>
    </row>
    <row r="277" spans="1:23">
      <c r="A277" s="19" t="s">
        <v>88</v>
      </c>
      <c r="B277" s="12"/>
      <c r="C277" s="24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32"/>
    </row>
    <row r="278" spans="1:23">
      <c r="A278" s="20" t="s">
        <v>40</v>
      </c>
      <c r="B278" s="12"/>
      <c r="C278" s="25">
        <v>32696946</v>
      </c>
      <c r="D278" s="14">
        <v>8956880</v>
      </c>
      <c r="E278" s="14">
        <v>2259044</v>
      </c>
      <c r="F278" s="14">
        <v>2482140</v>
      </c>
      <c r="G278" s="14">
        <v>430634</v>
      </c>
      <c r="H278" s="14">
        <v>683416</v>
      </c>
      <c r="I278" s="14"/>
      <c r="J278" s="14">
        <v>71432</v>
      </c>
      <c r="K278" s="14">
        <v>3144112</v>
      </c>
      <c r="L278" s="14">
        <v>746400</v>
      </c>
      <c r="M278" s="14">
        <v>11278900</v>
      </c>
      <c r="N278" s="14">
        <v>2096391</v>
      </c>
      <c r="O278" s="14">
        <v>1196773</v>
      </c>
      <c r="P278" s="14">
        <v>3113558</v>
      </c>
      <c r="Q278" s="14">
        <v>1362564</v>
      </c>
      <c r="R278" s="14">
        <v>843453</v>
      </c>
      <c r="S278" s="14">
        <v>1449357</v>
      </c>
      <c r="T278" s="14"/>
      <c r="U278" s="14">
        <v>723084</v>
      </c>
      <c r="V278" s="14">
        <v>526884</v>
      </c>
      <c r="W278" s="33">
        <v>74061968</v>
      </c>
    </row>
    <row r="279" spans="1:23">
      <c r="A279" s="20" t="s">
        <v>41</v>
      </c>
      <c r="B279" s="12"/>
      <c r="C279" s="25">
        <v>29879138</v>
      </c>
      <c r="D279" s="14">
        <v>10062685</v>
      </c>
      <c r="E279" s="14">
        <v>2293110</v>
      </c>
      <c r="F279" s="14">
        <v>2597642</v>
      </c>
      <c r="G279" s="14">
        <v>289581</v>
      </c>
      <c r="H279" s="14">
        <v>715016</v>
      </c>
      <c r="I279" s="14"/>
      <c r="J279" s="14">
        <v>84400</v>
      </c>
      <c r="K279" s="14">
        <v>3050610</v>
      </c>
      <c r="L279" s="14">
        <v>867799</v>
      </c>
      <c r="M279" s="14">
        <v>11400930</v>
      </c>
      <c r="N279" s="14">
        <v>1980316</v>
      </c>
      <c r="O279" s="14">
        <v>826085</v>
      </c>
      <c r="P279" s="14">
        <v>3066441.5</v>
      </c>
      <c r="Q279" s="14">
        <v>1223931</v>
      </c>
      <c r="R279" s="14">
        <v>858143</v>
      </c>
      <c r="S279" s="14">
        <v>1521111</v>
      </c>
      <c r="T279" s="14"/>
      <c r="U279" s="14">
        <v>880875</v>
      </c>
      <c r="V279" s="14">
        <v>520613</v>
      </c>
      <c r="W279" s="33">
        <v>72118426.5</v>
      </c>
    </row>
    <row r="280" spans="1:23">
      <c r="A280" s="20" t="s">
        <v>42</v>
      </c>
      <c r="B280" s="12"/>
      <c r="C280" s="25">
        <v>27949769.84</v>
      </c>
      <c r="D280" s="14">
        <v>9516120.55</v>
      </c>
      <c r="E280" s="14">
        <v>256924</v>
      </c>
      <c r="F280" s="14">
        <v>2489663</v>
      </c>
      <c r="G280" s="14">
        <v>653052</v>
      </c>
      <c r="H280" s="14">
        <v>699214</v>
      </c>
      <c r="I280" s="14"/>
      <c r="J280" s="14">
        <v>41909</v>
      </c>
      <c r="K280" s="14">
        <v>3055832.2</v>
      </c>
      <c r="L280" s="14">
        <v>921892.72</v>
      </c>
      <c r="M280" s="14">
        <v>9421162</v>
      </c>
      <c r="N280" s="14">
        <v>1872872</v>
      </c>
      <c r="O280" s="14">
        <v>678813</v>
      </c>
      <c r="P280" s="14">
        <v>2540620.27</v>
      </c>
      <c r="Q280" s="14">
        <v>1276964</v>
      </c>
      <c r="R280" s="14">
        <v>564067</v>
      </c>
      <c r="S280" s="14">
        <v>1284865</v>
      </c>
      <c r="T280" s="14"/>
      <c r="U280" s="14">
        <v>918525</v>
      </c>
      <c r="V280" s="14">
        <v>417003.66</v>
      </c>
      <c r="W280" s="33">
        <v>64559269.24</v>
      </c>
    </row>
    <row r="281" spans="1:23">
      <c r="A281" s="20" t="s">
        <v>43</v>
      </c>
      <c r="B281" s="12"/>
      <c r="C281" s="25">
        <v>19994592</v>
      </c>
      <c r="D281" s="14">
        <v>8753267</v>
      </c>
      <c r="E281" s="14">
        <v>2093566</v>
      </c>
      <c r="F281" s="14">
        <v>2386741</v>
      </c>
      <c r="G281" s="14">
        <v>602860</v>
      </c>
      <c r="H281" s="14">
        <v>824880</v>
      </c>
      <c r="I281" s="14"/>
      <c r="J281" s="14">
        <v>38204</v>
      </c>
      <c r="K281" s="14">
        <v>2836724</v>
      </c>
      <c r="L281" s="14">
        <v>650265</v>
      </c>
      <c r="M281" s="14">
        <v>7765004</v>
      </c>
      <c r="N281" s="14">
        <v>1495055</v>
      </c>
      <c r="O281" s="14">
        <v>806010</v>
      </c>
      <c r="P281" s="14">
        <v>5310518</v>
      </c>
      <c r="Q281" s="14">
        <v>1206631</v>
      </c>
      <c r="R281" s="14">
        <v>476186</v>
      </c>
      <c r="S281" s="14">
        <v>1750118</v>
      </c>
      <c r="T281" s="14"/>
      <c r="U281" s="14">
        <v>1691307</v>
      </c>
      <c r="V281" s="14">
        <v>1227366</v>
      </c>
      <c r="W281" s="33">
        <v>59909294</v>
      </c>
    </row>
    <row r="282" spans="1:23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15" t="str">
        <f>SUM(I278:I281)</f>
        <v>0</v>
      </c>
      <c r="J282" s="15" t="str">
        <f>SUM(J278:J281)</f>
        <v>0</v>
      </c>
      <c r="K282" s="15" t="str">
        <f>SUM(K278:K281)</f>
        <v>0</v>
      </c>
      <c r="L282" s="15" t="str">
        <f>SUM(L278:L281)</f>
        <v>0</v>
      </c>
      <c r="M282" s="15" t="str">
        <f>SUM(M278:M281)</f>
        <v>0</v>
      </c>
      <c r="N282" s="15" t="str">
        <f>SUM(N278:N281)</f>
        <v>0</v>
      </c>
      <c r="O282" s="15" t="str">
        <f>SUM(O278:O281)</f>
        <v>0</v>
      </c>
      <c r="P282" s="15" t="str">
        <f>SUM(P278:P281)</f>
        <v>0</v>
      </c>
      <c r="Q282" s="15" t="str">
        <f>SUM(Q278:Q281)</f>
        <v>0</v>
      </c>
      <c r="R282" s="15" t="str">
        <f>SUM(R278:R281)</f>
        <v>0</v>
      </c>
      <c r="S282" s="15" t="str">
        <f>SUM(S278:S281)</f>
        <v>0</v>
      </c>
      <c r="T282" s="15" t="str">
        <f>SUM(T278:T281)</f>
        <v>0</v>
      </c>
      <c r="U282" s="15" t="str">
        <f>SUM(U278:U281)</f>
        <v>0</v>
      </c>
      <c r="V282" s="15" t="str">
        <f>SUM(V278:V281)</f>
        <v>0</v>
      </c>
      <c r="W282" s="34" t="str">
        <f>SUM(W278:W281)</f>
        <v>0</v>
      </c>
    </row>
    <row r="283" spans="1:23">
      <c r="A283" s="18"/>
      <c r="B283" s="12"/>
      <c r="C283" s="24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32"/>
    </row>
    <row r="284" spans="1:23">
      <c r="A284" s="21" t="s">
        <v>89</v>
      </c>
      <c r="B284" s="13"/>
      <c r="C284" s="27" t="str">
        <f>C240+C247+C254+C261+C268+C275+C282</f>
        <v>0</v>
      </c>
      <c r="D284" s="16" t="str">
        <f>D240+D247+D254+D261+D268+D275+D282</f>
        <v>0</v>
      </c>
      <c r="E284" s="16" t="str">
        <f>E240+E247+E254+E261+E268+E275+E282</f>
        <v>0</v>
      </c>
      <c r="F284" s="16" t="str">
        <f>F240+F247+F254+F261+F268+F275+F282</f>
        <v>0</v>
      </c>
      <c r="G284" s="16" t="str">
        <f>G240+G247+G254+G261+G268+G275+G282</f>
        <v>0</v>
      </c>
      <c r="H284" s="16" t="str">
        <f>H240+H247+H254+H261+H268+H275+H282</f>
        <v>0</v>
      </c>
      <c r="I284" s="16" t="str">
        <f>I240+I247+I254+I261+I268+I275+I282</f>
        <v>0</v>
      </c>
      <c r="J284" s="16" t="str">
        <f>J240+J247+J254+J261+J268+J275+J282</f>
        <v>0</v>
      </c>
      <c r="K284" s="16" t="str">
        <f>K240+K247+K254+K261+K268+K275+K282</f>
        <v>0</v>
      </c>
      <c r="L284" s="16" t="str">
        <f>L240+L247+L254+L261+L268+L275+L282</f>
        <v>0</v>
      </c>
      <c r="M284" s="16" t="str">
        <f>M240+M247+M254+M261+M268+M275+M282</f>
        <v>0</v>
      </c>
      <c r="N284" s="16" t="str">
        <f>N240+N247+N254+N261+N268+N275+N282</f>
        <v>0</v>
      </c>
      <c r="O284" s="16" t="str">
        <f>O240+O247+O254+O261+O268+O275+O282</f>
        <v>0</v>
      </c>
      <c r="P284" s="16" t="str">
        <f>P240+P247+P254+P261+P268+P275+P282</f>
        <v>0</v>
      </c>
      <c r="Q284" s="16" t="str">
        <f>Q240+Q247+Q254+Q261+Q268+Q275+Q282</f>
        <v>0</v>
      </c>
      <c r="R284" s="16" t="str">
        <f>R240+R247+R254+R261+R268+R275+R282</f>
        <v>0</v>
      </c>
      <c r="S284" s="16" t="str">
        <f>S240+S247+S254+S261+S268+S275+S282</f>
        <v>0</v>
      </c>
      <c r="T284" s="16" t="str">
        <f>T240+T247+T254+T261+T268+T275+T282</f>
        <v>0</v>
      </c>
      <c r="U284" s="16" t="str">
        <f>U240+U247+U254+U261+U268+U275+U282</f>
        <v>0</v>
      </c>
      <c r="V284" s="16" t="str">
        <f>V240+V247+V254+V261+V268+V275+V282</f>
        <v>0</v>
      </c>
      <c r="W284" s="35" t="str">
        <f>W240+W247+W254+W261+W268+W275+W282</f>
        <v>0</v>
      </c>
    </row>
    <row r="285" spans="1:23">
      <c r="A285" s="18"/>
      <c r="B285" s="12"/>
      <c r="C285" s="24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32"/>
    </row>
    <row r="286" spans="1:23">
      <c r="A286" s="22" t="s">
        <v>90</v>
      </c>
      <c r="B286" s="13"/>
      <c r="C286" s="28" t="str">
        <f>C133+C233+C284</f>
        <v>0</v>
      </c>
      <c r="D286" s="30" t="str">
        <f>D133+D233+D284</f>
        <v>0</v>
      </c>
      <c r="E286" s="30" t="str">
        <f>E133+E233+E284</f>
        <v>0</v>
      </c>
      <c r="F286" s="30" t="str">
        <f>F133+F233+F284</f>
        <v>0</v>
      </c>
      <c r="G286" s="30" t="str">
        <f>G133+G233+G284</f>
        <v>0</v>
      </c>
      <c r="H286" s="30" t="str">
        <f>H133+H233+H284</f>
        <v>0</v>
      </c>
      <c r="I286" s="30" t="str">
        <f>I133+I233+I284</f>
        <v>0</v>
      </c>
      <c r="J286" s="30" t="str">
        <f>J133+J233+J284</f>
        <v>0</v>
      </c>
      <c r="K286" s="30" t="str">
        <f>K133+K233+K284</f>
        <v>0</v>
      </c>
      <c r="L286" s="30" t="str">
        <f>L133+L233+L284</f>
        <v>0</v>
      </c>
      <c r="M286" s="30" t="str">
        <f>M133+M233+M284</f>
        <v>0</v>
      </c>
      <c r="N286" s="30" t="str">
        <f>N133+N233+N284</f>
        <v>0</v>
      </c>
      <c r="O286" s="30" t="str">
        <f>O133+O233+O284</f>
        <v>0</v>
      </c>
      <c r="P286" s="30" t="str">
        <f>P133+P233+P284</f>
        <v>0</v>
      </c>
      <c r="Q286" s="30" t="str">
        <f>Q133+Q233+Q284</f>
        <v>0</v>
      </c>
      <c r="R286" s="30" t="str">
        <f>R133+R233+R284</f>
        <v>0</v>
      </c>
      <c r="S286" s="30" t="str">
        <f>S133+S233+S284</f>
        <v>0</v>
      </c>
      <c r="T286" s="30" t="str">
        <f>T133+T233+T284</f>
        <v>0</v>
      </c>
      <c r="U286" s="30" t="str">
        <f>U133+U233+U284</f>
        <v>0</v>
      </c>
      <c r="V286" s="30" t="str">
        <f>V133+V233+V284</f>
        <v>0</v>
      </c>
      <c r="W286" s="36" t="str">
        <f>W133+W233+W284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" customWidth="true" style="0"/>
    <col min="11" max="11" width="16" customWidth="true" style="0"/>
    <col min="12" max="12" width="16" customWidth="true" style="0"/>
    <col min="13" max="13" width="16" customWidth="true" style="0"/>
    <col min="14" max="14" width="16" customWidth="true" style="0"/>
    <col min="15" max="15" width="22" customWidth="true" style="0"/>
    <col min="16" max="16" width="16" customWidth="true" style="0"/>
  </cols>
  <sheetData>
    <row r="1" spans="1:16">
      <c r="A1" s="7" t="s">
        <v>135</v>
      </c>
    </row>
    <row r="3" spans="1:16">
      <c r="A3" s="7" t="s">
        <v>20</v>
      </c>
    </row>
    <row r="4" spans="1:16">
      <c r="A4" s="8"/>
      <c r="C4" s="11" t="s">
        <v>36</v>
      </c>
      <c r="D4" s="9"/>
      <c r="E4" s="9"/>
      <c r="F4" s="9"/>
      <c r="G4" s="9"/>
      <c r="H4" s="9"/>
      <c r="I4" s="10"/>
      <c r="K4" s="11" t="s">
        <v>37</v>
      </c>
      <c r="L4" s="9"/>
      <c r="M4" s="9"/>
      <c r="N4" s="9"/>
      <c r="O4" s="9"/>
      <c r="P4" s="10"/>
    </row>
    <row r="5" spans="1:16" customHeight="1" ht="24">
      <c r="A5" s="17" t="s">
        <v>23</v>
      </c>
      <c r="B5" s="12"/>
      <c r="C5" s="23" t="s">
        <v>136</v>
      </c>
      <c r="D5" s="29" t="s">
        <v>137</v>
      </c>
      <c r="E5" s="29" t="s">
        <v>138</v>
      </c>
      <c r="F5" s="29" t="s">
        <v>139</v>
      </c>
      <c r="G5" s="29" t="s">
        <v>140</v>
      </c>
      <c r="H5" s="29" t="s">
        <v>141</v>
      </c>
      <c r="I5" s="31" t="s">
        <v>44</v>
      </c>
      <c r="J5" s="12"/>
      <c r="K5" s="23" t="s">
        <v>136</v>
      </c>
      <c r="L5" s="29" t="s">
        <v>142</v>
      </c>
      <c r="M5" s="29" t="s">
        <v>138</v>
      </c>
      <c r="N5" s="29" t="s">
        <v>143</v>
      </c>
      <c r="O5" s="29" t="s">
        <v>144</v>
      </c>
      <c r="P5" s="31" t="s">
        <v>44</v>
      </c>
    </row>
    <row r="6" spans="1:16">
      <c r="A6" s="18"/>
      <c r="B6" s="12"/>
      <c r="C6" s="24"/>
      <c r="D6" s="12"/>
      <c r="E6" s="12"/>
      <c r="F6" s="12"/>
      <c r="G6" s="12"/>
      <c r="H6" s="12"/>
      <c r="I6" s="32"/>
      <c r="J6" s="12"/>
      <c r="K6" s="24"/>
      <c r="L6" s="12"/>
      <c r="M6" s="12"/>
      <c r="N6" s="12"/>
      <c r="O6" s="12"/>
      <c r="P6" s="32"/>
    </row>
    <row r="7" spans="1:16">
      <c r="A7" s="19" t="s">
        <v>39</v>
      </c>
      <c r="B7" s="12"/>
      <c r="C7" s="24"/>
      <c r="D7" s="12"/>
      <c r="E7" s="12"/>
      <c r="F7" s="12"/>
      <c r="G7" s="12"/>
      <c r="H7" s="12"/>
      <c r="I7" s="32"/>
      <c r="J7" s="12"/>
      <c r="K7" s="24"/>
      <c r="L7" s="12"/>
      <c r="M7" s="12"/>
      <c r="N7" s="12"/>
      <c r="O7" s="12"/>
      <c r="P7" s="32"/>
    </row>
    <row r="8" spans="1:16">
      <c r="A8" s="20" t="s">
        <v>40</v>
      </c>
      <c r="B8" s="12"/>
      <c r="C8" s="25"/>
      <c r="D8" s="14"/>
      <c r="E8" s="14"/>
      <c r="F8" s="14"/>
      <c r="G8" s="14"/>
      <c r="H8" s="14"/>
      <c r="I8" s="33"/>
      <c r="J8" s="12"/>
      <c r="K8" s="25"/>
      <c r="L8" s="14"/>
      <c r="M8" s="14"/>
      <c r="N8" s="14"/>
      <c r="O8" s="14">
        <v>3792999</v>
      </c>
      <c r="P8" s="33">
        <v>3792999</v>
      </c>
    </row>
    <row r="9" spans="1:16">
      <c r="A9" s="20" t="s">
        <v>41</v>
      </c>
      <c r="B9" s="12"/>
      <c r="C9" s="25"/>
      <c r="D9" s="14"/>
      <c r="E9" s="14"/>
      <c r="F9" s="14"/>
      <c r="G9" s="14"/>
      <c r="H9" s="14"/>
      <c r="I9" s="33"/>
      <c r="J9" s="12"/>
      <c r="K9" s="25"/>
      <c r="L9" s="14"/>
      <c r="M9" s="14"/>
      <c r="N9" s="14"/>
      <c r="O9" s="14">
        <v>3681296.5</v>
      </c>
      <c r="P9" s="33">
        <v>3681296.5</v>
      </c>
    </row>
    <row r="10" spans="1:16">
      <c r="A10" s="20" t="s">
        <v>42</v>
      </c>
      <c r="B10" s="12"/>
      <c r="C10" s="25"/>
      <c r="D10" s="14"/>
      <c r="E10" s="14"/>
      <c r="F10" s="14"/>
      <c r="G10" s="14"/>
      <c r="H10" s="14"/>
      <c r="I10" s="33"/>
      <c r="J10" s="12"/>
      <c r="K10" s="25"/>
      <c r="L10" s="14"/>
      <c r="M10" s="14"/>
      <c r="N10" s="14"/>
      <c r="O10" s="14">
        <v>3654435.5</v>
      </c>
      <c r="P10" s="33">
        <v>3654435.5</v>
      </c>
    </row>
    <row r="11" spans="1:16">
      <c r="A11" s="20" t="s">
        <v>43</v>
      </c>
      <c r="B11" s="12"/>
      <c r="C11" s="25"/>
      <c r="D11" s="14"/>
      <c r="E11" s="14"/>
      <c r="F11" s="14"/>
      <c r="G11" s="14"/>
      <c r="H11" s="14"/>
      <c r="I11" s="33"/>
      <c r="J11" s="12"/>
      <c r="K11" s="25"/>
      <c r="L11" s="14"/>
      <c r="M11" s="14"/>
      <c r="N11" s="14"/>
      <c r="O11" s="14">
        <v>3645823</v>
      </c>
      <c r="P11" s="33">
        <v>3645823</v>
      </c>
    </row>
    <row r="12" spans="1:16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34" t="str">
        <f>SUM(I8:I11)</f>
        <v>0</v>
      </c>
      <c r="J12" s="12"/>
      <c r="K12" s="26" t="str">
        <f>SUM(K8:K11)</f>
        <v>0</v>
      </c>
      <c r="L12" s="15" t="str">
        <f>SUM(L8:L11)</f>
        <v>0</v>
      </c>
      <c r="M12" s="15" t="str">
        <f>SUM(M8:M11)</f>
        <v>0</v>
      </c>
      <c r="N12" s="15" t="str">
        <f>SUM(N8:N11)</f>
        <v>0</v>
      </c>
      <c r="O12" s="15" t="str">
        <f>SUM(O8:O11)</f>
        <v>0</v>
      </c>
      <c r="P12" s="34" t="str">
        <f>SUM(P8:P11)</f>
        <v>0</v>
      </c>
    </row>
    <row r="13" spans="1:16">
      <c r="A13" s="18"/>
      <c r="B13" s="12"/>
      <c r="C13" s="24"/>
      <c r="D13" s="12"/>
      <c r="E13" s="12"/>
      <c r="F13" s="12"/>
      <c r="G13" s="12"/>
      <c r="H13" s="12"/>
      <c r="I13" s="32"/>
      <c r="J13" s="12"/>
      <c r="K13" s="24"/>
      <c r="L13" s="12"/>
      <c r="M13" s="12"/>
      <c r="N13" s="12"/>
      <c r="O13" s="12"/>
      <c r="P13" s="32"/>
    </row>
    <row r="14" spans="1:16">
      <c r="A14" s="19" t="s">
        <v>45</v>
      </c>
      <c r="B14" s="12"/>
      <c r="C14" s="24"/>
      <c r="D14" s="12"/>
      <c r="E14" s="12"/>
      <c r="F14" s="12"/>
      <c r="G14" s="12"/>
      <c r="H14" s="12"/>
      <c r="I14" s="32"/>
      <c r="J14" s="12"/>
      <c r="K14" s="24"/>
      <c r="L14" s="12"/>
      <c r="M14" s="12"/>
      <c r="N14" s="12"/>
      <c r="O14" s="12"/>
      <c r="P14" s="32"/>
    </row>
    <row r="15" spans="1:16">
      <c r="A15" s="20" t="s">
        <v>40</v>
      </c>
      <c r="B15" s="12"/>
      <c r="C15" s="25"/>
      <c r="D15" s="14"/>
      <c r="E15" s="14"/>
      <c r="F15" s="14"/>
      <c r="G15" s="14"/>
      <c r="H15" s="14"/>
      <c r="I15" s="33"/>
      <c r="J15" s="12"/>
      <c r="K15" s="25"/>
      <c r="L15" s="14"/>
      <c r="M15" s="14"/>
      <c r="N15" s="14"/>
      <c r="O15" s="14">
        <v>2536224.5</v>
      </c>
      <c r="P15" s="33">
        <v>2536224.5</v>
      </c>
    </row>
    <row r="16" spans="1:16">
      <c r="A16" s="20" t="s">
        <v>41</v>
      </c>
      <c r="B16" s="12"/>
      <c r="C16" s="25"/>
      <c r="D16" s="14"/>
      <c r="E16" s="14"/>
      <c r="F16" s="14"/>
      <c r="G16" s="14"/>
      <c r="H16" s="14"/>
      <c r="I16" s="33"/>
      <c r="J16" s="12"/>
      <c r="K16" s="25"/>
      <c r="L16" s="14"/>
      <c r="M16" s="14"/>
      <c r="N16" s="14"/>
      <c r="O16" s="14">
        <v>2109098.5</v>
      </c>
      <c r="P16" s="33">
        <v>2109098.5</v>
      </c>
    </row>
    <row r="17" spans="1:16">
      <c r="A17" s="20" t="s">
        <v>42</v>
      </c>
      <c r="B17" s="12"/>
      <c r="C17" s="25"/>
      <c r="D17" s="14"/>
      <c r="E17" s="14"/>
      <c r="F17" s="14"/>
      <c r="G17" s="14"/>
      <c r="H17" s="14"/>
      <c r="I17" s="33"/>
      <c r="J17" s="12"/>
      <c r="K17" s="25"/>
      <c r="L17" s="14"/>
      <c r="M17" s="14"/>
      <c r="N17" s="14"/>
      <c r="O17" s="14">
        <v>2078364.5</v>
      </c>
      <c r="P17" s="33">
        <v>2078364.5</v>
      </c>
    </row>
    <row r="18" spans="1:16">
      <c r="A18" s="20" t="s">
        <v>43</v>
      </c>
      <c r="B18" s="12"/>
      <c r="C18" s="25"/>
      <c r="D18" s="14"/>
      <c r="E18" s="14"/>
      <c r="F18" s="14"/>
      <c r="G18" s="14"/>
      <c r="H18" s="14"/>
      <c r="I18" s="33"/>
      <c r="J18" s="12"/>
      <c r="K18" s="25"/>
      <c r="L18" s="14"/>
      <c r="M18" s="14"/>
      <c r="N18" s="14"/>
      <c r="O18" s="14">
        <v>2066171.5</v>
      </c>
      <c r="P18" s="33">
        <v>2066171.5</v>
      </c>
    </row>
    <row r="19" spans="1:16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34" t="str">
        <f>SUM(I15:I18)</f>
        <v>0</v>
      </c>
      <c r="J19" s="12"/>
      <c r="K19" s="26" t="str">
        <f>SUM(K15:K18)</f>
        <v>0</v>
      </c>
      <c r="L19" s="15" t="str">
        <f>SUM(L15:L18)</f>
        <v>0</v>
      </c>
      <c r="M19" s="15" t="str">
        <f>SUM(M15:M18)</f>
        <v>0</v>
      </c>
      <c r="N19" s="15" t="str">
        <f>SUM(N15:N18)</f>
        <v>0</v>
      </c>
      <c r="O19" s="15" t="str">
        <f>SUM(O15:O18)</f>
        <v>0</v>
      </c>
      <c r="P19" s="34" t="str">
        <f>SUM(P15:P18)</f>
        <v>0</v>
      </c>
    </row>
    <row r="20" spans="1:16">
      <c r="A20" s="18"/>
      <c r="B20" s="12"/>
      <c r="C20" s="24"/>
      <c r="D20" s="12"/>
      <c r="E20" s="12"/>
      <c r="F20" s="12"/>
      <c r="G20" s="12"/>
      <c r="H20" s="12"/>
      <c r="I20" s="32"/>
      <c r="J20" s="12"/>
      <c r="K20" s="24"/>
      <c r="L20" s="12"/>
      <c r="M20" s="12"/>
      <c r="N20" s="12"/>
      <c r="O20" s="12"/>
      <c r="P20" s="32"/>
    </row>
    <row r="21" spans="1:16">
      <c r="A21" s="19" t="s">
        <v>46</v>
      </c>
      <c r="B21" s="12"/>
      <c r="C21" s="24"/>
      <c r="D21" s="12"/>
      <c r="E21" s="12"/>
      <c r="F21" s="12"/>
      <c r="G21" s="12"/>
      <c r="H21" s="12"/>
      <c r="I21" s="32"/>
      <c r="J21" s="12"/>
      <c r="K21" s="24"/>
      <c r="L21" s="12"/>
      <c r="M21" s="12"/>
      <c r="N21" s="12"/>
      <c r="O21" s="12"/>
      <c r="P21" s="32"/>
    </row>
    <row r="22" spans="1:16">
      <c r="A22" s="20" t="s">
        <v>40</v>
      </c>
      <c r="B22" s="12"/>
      <c r="C22" s="25"/>
      <c r="D22" s="14"/>
      <c r="E22" s="14"/>
      <c r="F22" s="14"/>
      <c r="G22" s="14">
        <v>513</v>
      </c>
      <c r="H22" s="14"/>
      <c r="I22" s="33">
        <v>513</v>
      </c>
      <c r="J22" s="12"/>
      <c r="K22" s="25"/>
      <c r="L22" s="14"/>
      <c r="M22" s="14"/>
      <c r="N22" s="14"/>
      <c r="O22" s="14"/>
      <c r="P22" s="33"/>
    </row>
    <row r="23" spans="1:16">
      <c r="A23" s="20" t="s">
        <v>41</v>
      </c>
      <c r="B23" s="12"/>
      <c r="C23" s="25"/>
      <c r="D23" s="14"/>
      <c r="E23" s="14"/>
      <c r="F23" s="14"/>
      <c r="G23" s="14">
        <v>1370</v>
      </c>
      <c r="H23" s="14"/>
      <c r="I23" s="33">
        <v>1370</v>
      </c>
      <c r="J23" s="12"/>
      <c r="K23" s="25"/>
      <c r="L23" s="14"/>
      <c r="M23" s="14"/>
      <c r="N23" s="14"/>
      <c r="O23" s="14"/>
      <c r="P23" s="33"/>
    </row>
    <row r="24" spans="1:16">
      <c r="A24" s="20" t="s">
        <v>42</v>
      </c>
      <c r="B24" s="12"/>
      <c r="C24" s="25"/>
      <c r="D24" s="14"/>
      <c r="E24" s="14"/>
      <c r="F24" s="14"/>
      <c r="G24" s="14">
        <v>448</v>
      </c>
      <c r="H24" s="14"/>
      <c r="I24" s="33">
        <v>448</v>
      </c>
      <c r="J24" s="12"/>
      <c r="K24" s="25"/>
      <c r="L24" s="14"/>
      <c r="M24" s="14"/>
      <c r="N24" s="14"/>
      <c r="O24" s="14"/>
      <c r="P24" s="33"/>
    </row>
    <row r="25" spans="1:16">
      <c r="A25" s="20" t="s">
        <v>43</v>
      </c>
      <c r="B25" s="12"/>
      <c r="C25" s="25"/>
      <c r="D25" s="14"/>
      <c r="E25" s="14"/>
      <c r="F25" s="14"/>
      <c r="G25" s="14">
        <v>160</v>
      </c>
      <c r="H25" s="14"/>
      <c r="I25" s="33">
        <v>160</v>
      </c>
      <c r="J25" s="12"/>
      <c r="K25" s="25"/>
      <c r="L25" s="14"/>
      <c r="M25" s="14"/>
      <c r="N25" s="14"/>
      <c r="O25" s="14"/>
      <c r="P25" s="33"/>
    </row>
    <row r="26" spans="1:16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34" t="str">
        <f>SUM(I22:I25)</f>
        <v>0</v>
      </c>
      <c r="J26" s="12"/>
      <c r="K26" s="26" t="str">
        <f>SUM(K22:K25)</f>
        <v>0</v>
      </c>
      <c r="L26" s="15" t="str">
        <f>SUM(L22:L25)</f>
        <v>0</v>
      </c>
      <c r="M26" s="15" t="str">
        <f>SUM(M22:M25)</f>
        <v>0</v>
      </c>
      <c r="N26" s="15" t="str">
        <f>SUM(N22:N25)</f>
        <v>0</v>
      </c>
      <c r="O26" s="15" t="str">
        <f>SUM(O22:O25)</f>
        <v>0</v>
      </c>
      <c r="P26" s="34" t="str">
        <f>SUM(P22:P25)</f>
        <v>0</v>
      </c>
    </row>
    <row r="27" spans="1:16">
      <c r="A27" s="18"/>
      <c r="B27" s="12"/>
      <c r="C27" s="24"/>
      <c r="D27" s="12"/>
      <c r="E27" s="12"/>
      <c r="F27" s="12"/>
      <c r="G27" s="12"/>
      <c r="H27" s="12"/>
      <c r="I27" s="32"/>
      <c r="J27" s="12"/>
      <c r="K27" s="24"/>
      <c r="L27" s="12"/>
      <c r="M27" s="12"/>
      <c r="N27" s="12"/>
      <c r="O27" s="12"/>
      <c r="P27" s="32"/>
    </row>
    <row r="28" spans="1:16">
      <c r="A28" s="19" t="s">
        <v>47</v>
      </c>
      <c r="B28" s="12"/>
      <c r="C28" s="24"/>
      <c r="D28" s="12"/>
      <c r="E28" s="12"/>
      <c r="F28" s="12"/>
      <c r="G28" s="12"/>
      <c r="H28" s="12"/>
      <c r="I28" s="32"/>
      <c r="J28" s="12"/>
      <c r="K28" s="24"/>
      <c r="L28" s="12"/>
      <c r="M28" s="12"/>
      <c r="N28" s="12"/>
      <c r="O28" s="12"/>
      <c r="P28" s="32"/>
    </row>
    <row r="29" spans="1:16">
      <c r="A29" s="20" t="s">
        <v>40</v>
      </c>
      <c r="B29" s="12"/>
      <c r="C29" s="25"/>
      <c r="D29" s="14"/>
      <c r="E29" s="14"/>
      <c r="F29" s="14"/>
      <c r="G29" s="14">
        <v>4810</v>
      </c>
      <c r="H29" s="14"/>
      <c r="I29" s="33">
        <v>4810</v>
      </c>
      <c r="J29" s="12"/>
      <c r="K29" s="25"/>
      <c r="L29" s="14">
        <v>0</v>
      </c>
      <c r="M29" s="14"/>
      <c r="N29" s="14"/>
      <c r="O29" s="14"/>
      <c r="P29" s="33">
        <v>0</v>
      </c>
    </row>
    <row r="30" spans="1:16">
      <c r="A30" s="20" t="s">
        <v>41</v>
      </c>
      <c r="B30" s="12"/>
      <c r="C30" s="25"/>
      <c r="D30" s="14"/>
      <c r="E30" s="14"/>
      <c r="F30" s="14"/>
      <c r="G30" s="14">
        <v>449</v>
      </c>
      <c r="H30" s="14"/>
      <c r="I30" s="33">
        <v>449</v>
      </c>
      <c r="J30" s="12"/>
      <c r="K30" s="25"/>
      <c r="L30" s="14">
        <v>0</v>
      </c>
      <c r="M30" s="14"/>
      <c r="N30" s="14"/>
      <c r="O30" s="14"/>
      <c r="P30" s="33">
        <v>0</v>
      </c>
    </row>
    <row r="31" spans="1:16">
      <c r="A31" s="20" t="s">
        <v>42</v>
      </c>
      <c r="B31" s="12"/>
      <c r="C31" s="25"/>
      <c r="D31" s="14"/>
      <c r="E31" s="14"/>
      <c r="F31" s="14"/>
      <c r="G31" s="14">
        <v>-137</v>
      </c>
      <c r="H31" s="14"/>
      <c r="I31" s="33">
        <v>-137</v>
      </c>
      <c r="J31" s="12"/>
      <c r="K31" s="25"/>
      <c r="L31" s="14">
        <v>0</v>
      </c>
      <c r="M31" s="14"/>
      <c r="N31" s="14"/>
      <c r="O31" s="14"/>
      <c r="P31" s="33">
        <v>0</v>
      </c>
    </row>
    <row r="32" spans="1:16">
      <c r="A32" s="20" t="s">
        <v>43</v>
      </c>
      <c r="B32" s="12"/>
      <c r="C32" s="25"/>
      <c r="D32" s="14"/>
      <c r="E32" s="14"/>
      <c r="F32" s="14"/>
      <c r="G32" s="14">
        <v>1959</v>
      </c>
      <c r="H32" s="14"/>
      <c r="I32" s="33">
        <v>1959</v>
      </c>
      <c r="J32" s="12"/>
      <c r="K32" s="25"/>
      <c r="L32" s="14">
        <v>0</v>
      </c>
      <c r="M32" s="14"/>
      <c r="N32" s="14"/>
      <c r="O32" s="14"/>
      <c r="P32" s="33">
        <v>0</v>
      </c>
    </row>
    <row r="33" spans="1:16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34" t="str">
        <f>SUM(I29:I32)</f>
        <v>0</v>
      </c>
      <c r="J33" s="12"/>
      <c r="K33" s="26" t="str">
        <f>SUM(K29:K32)</f>
        <v>0</v>
      </c>
      <c r="L33" s="15" t="str">
        <f>SUM(L29:L32)</f>
        <v>0</v>
      </c>
      <c r="M33" s="15" t="str">
        <f>SUM(M29:M32)</f>
        <v>0</v>
      </c>
      <c r="N33" s="15" t="str">
        <f>SUM(N29:N32)</f>
        <v>0</v>
      </c>
      <c r="O33" s="15" t="str">
        <f>SUM(O29:O32)</f>
        <v>0</v>
      </c>
      <c r="P33" s="34" t="str">
        <f>SUM(P29:P32)</f>
        <v>0</v>
      </c>
    </row>
    <row r="34" spans="1:16">
      <c r="A34" s="18"/>
      <c r="B34" s="12"/>
      <c r="C34" s="24"/>
      <c r="D34" s="12"/>
      <c r="E34" s="12"/>
      <c r="F34" s="12"/>
      <c r="G34" s="12"/>
      <c r="H34" s="12"/>
      <c r="I34" s="32"/>
      <c r="J34" s="12"/>
      <c r="K34" s="24"/>
      <c r="L34" s="12"/>
      <c r="M34" s="12"/>
      <c r="N34" s="12"/>
      <c r="O34" s="12"/>
      <c r="P34" s="32"/>
    </row>
    <row r="35" spans="1:16">
      <c r="A35" s="19" t="s">
        <v>48</v>
      </c>
      <c r="B35" s="12"/>
      <c r="C35" s="24"/>
      <c r="D35" s="12"/>
      <c r="E35" s="12"/>
      <c r="F35" s="12"/>
      <c r="G35" s="12"/>
      <c r="H35" s="12"/>
      <c r="I35" s="32"/>
      <c r="J35" s="12"/>
      <c r="K35" s="24"/>
      <c r="L35" s="12"/>
      <c r="M35" s="12"/>
      <c r="N35" s="12"/>
      <c r="O35" s="12"/>
      <c r="P35" s="32"/>
    </row>
    <row r="36" spans="1:16">
      <c r="A36" s="20" t="s">
        <v>40</v>
      </c>
      <c r="B36" s="12"/>
      <c r="C36" s="25"/>
      <c r="D36" s="14"/>
      <c r="E36" s="14"/>
      <c r="F36" s="14"/>
      <c r="G36" s="14">
        <v>799</v>
      </c>
      <c r="H36" s="14"/>
      <c r="I36" s="33">
        <v>799</v>
      </c>
      <c r="J36" s="12"/>
      <c r="K36" s="25"/>
      <c r="L36" s="14"/>
      <c r="M36" s="14"/>
      <c r="N36" s="14"/>
      <c r="O36" s="14">
        <v>-356</v>
      </c>
      <c r="P36" s="33">
        <v>-356</v>
      </c>
    </row>
    <row r="37" spans="1:16">
      <c r="A37" s="20" t="s">
        <v>41</v>
      </c>
      <c r="B37" s="12"/>
      <c r="C37" s="25"/>
      <c r="D37" s="14"/>
      <c r="E37" s="14"/>
      <c r="F37" s="14"/>
      <c r="G37" s="14">
        <v>946</v>
      </c>
      <c r="H37" s="14"/>
      <c r="I37" s="33">
        <v>946</v>
      </c>
      <c r="J37" s="12"/>
      <c r="K37" s="25"/>
      <c r="L37" s="14"/>
      <c r="M37" s="14"/>
      <c r="N37" s="14"/>
      <c r="O37" s="14">
        <v>0</v>
      </c>
      <c r="P37" s="33">
        <v>0</v>
      </c>
    </row>
    <row r="38" spans="1:16">
      <c r="A38" s="20" t="s">
        <v>42</v>
      </c>
      <c r="B38" s="12"/>
      <c r="C38" s="25"/>
      <c r="D38" s="14"/>
      <c r="E38" s="14"/>
      <c r="F38" s="14"/>
      <c r="G38" s="14">
        <v>224</v>
      </c>
      <c r="H38" s="14"/>
      <c r="I38" s="33">
        <v>224</v>
      </c>
      <c r="J38" s="12"/>
      <c r="K38" s="25"/>
      <c r="L38" s="14"/>
      <c r="M38" s="14"/>
      <c r="N38" s="14"/>
      <c r="O38" s="14">
        <v>0</v>
      </c>
      <c r="P38" s="33">
        <v>0</v>
      </c>
    </row>
    <row r="39" spans="1:16">
      <c r="A39" s="20" t="s">
        <v>43</v>
      </c>
      <c r="B39" s="12"/>
      <c r="C39" s="25"/>
      <c r="D39" s="14"/>
      <c r="E39" s="14"/>
      <c r="F39" s="14"/>
      <c r="G39" s="14">
        <v>116</v>
      </c>
      <c r="H39" s="14"/>
      <c r="I39" s="33">
        <v>116</v>
      </c>
      <c r="J39" s="12"/>
      <c r="K39" s="25"/>
      <c r="L39" s="14"/>
      <c r="M39" s="14"/>
      <c r="N39" s="14"/>
      <c r="O39" s="14">
        <v>83477</v>
      </c>
      <c r="P39" s="33">
        <v>83477</v>
      </c>
    </row>
    <row r="40" spans="1:16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34" t="str">
        <f>SUM(I36:I39)</f>
        <v>0</v>
      </c>
      <c r="J40" s="12"/>
      <c r="K40" s="26" t="str">
        <f>SUM(K36:K39)</f>
        <v>0</v>
      </c>
      <c r="L40" s="15" t="str">
        <f>SUM(L36:L39)</f>
        <v>0</v>
      </c>
      <c r="M40" s="15" t="str">
        <f>SUM(M36:M39)</f>
        <v>0</v>
      </c>
      <c r="N40" s="15" t="str">
        <f>SUM(N36:N39)</f>
        <v>0</v>
      </c>
      <c r="O40" s="15" t="str">
        <f>SUM(O36:O39)</f>
        <v>0</v>
      </c>
      <c r="P40" s="34" t="str">
        <f>SUM(P36:P39)</f>
        <v>0</v>
      </c>
    </row>
    <row r="41" spans="1:16">
      <c r="A41" s="18"/>
      <c r="B41" s="12"/>
      <c r="C41" s="24"/>
      <c r="D41" s="12"/>
      <c r="E41" s="12"/>
      <c r="F41" s="12"/>
      <c r="G41" s="12"/>
      <c r="H41" s="12"/>
      <c r="I41" s="32"/>
      <c r="J41" s="12"/>
      <c r="K41" s="24"/>
      <c r="L41" s="12"/>
      <c r="M41" s="12"/>
      <c r="N41" s="12"/>
      <c r="O41" s="12"/>
      <c r="P41" s="32"/>
    </row>
    <row r="42" spans="1:16">
      <c r="A42" s="19" t="s">
        <v>49</v>
      </c>
      <c r="B42" s="12"/>
      <c r="C42" s="24"/>
      <c r="D42" s="12"/>
      <c r="E42" s="12"/>
      <c r="F42" s="12"/>
      <c r="G42" s="12"/>
      <c r="H42" s="12"/>
      <c r="I42" s="32"/>
      <c r="J42" s="12"/>
      <c r="K42" s="24"/>
      <c r="L42" s="12"/>
      <c r="M42" s="12"/>
      <c r="N42" s="12"/>
      <c r="O42" s="12"/>
      <c r="P42" s="32"/>
    </row>
    <row r="43" spans="1:16">
      <c r="A43" s="20" t="s">
        <v>40</v>
      </c>
      <c r="B43" s="12"/>
      <c r="C43" s="25"/>
      <c r="D43" s="14"/>
      <c r="E43" s="14"/>
      <c r="F43" s="14"/>
      <c r="G43" s="14">
        <v>195</v>
      </c>
      <c r="H43" s="14"/>
      <c r="I43" s="33">
        <v>195</v>
      </c>
      <c r="J43" s="12"/>
      <c r="K43" s="25"/>
      <c r="L43" s="14">
        <v>0</v>
      </c>
      <c r="M43" s="14"/>
      <c r="N43" s="14"/>
      <c r="O43" s="14"/>
      <c r="P43" s="33">
        <v>0</v>
      </c>
    </row>
    <row r="44" spans="1:16">
      <c r="A44" s="20" t="s">
        <v>41</v>
      </c>
      <c r="B44" s="12"/>
      <c r="C44" s="25"/>
      <c r="D44" s="14"/>
      <c r="E44" s="14"/>
      <c r="F44" s="14"/>
      <c r="G44" s="14">
        <v>1854</v>
      </c>
      <c r="H44" s="14"/>
      <c r="I44" s="33">
        <v>1854</v>
      </c>
      <c r="J44" s="12"/>
      <c r="K44" s="25"/>
      <c r="L44" s="14">
        <v>0</v>
      </c>
      <c r="M44" s="14"/>
      <c r="N44" s="14"/>
      <c r="O44" s="14"/>
      <c r="P44" s="33">
        <v>0</v>
      </c>
    </row>
    <row r="45" spans="1:16">
      <c r="A45" s="20" t="s">
        <v>42</v>
      </c>
      <c r="B45" s="12"/>
      <c r="C45" s="25"/>
      <c r="D45" s="14"/>
      <c r="E45" s="14"/>
      <c r="F45" s="14"/>
      <c r="G45" s="14">
        <v>554</v>
      </c>
      <c r="H45" s="14"/>
      <c r="I45" s="33">
        <v>554</v>
      </c>
      <c r="J45" s="12"/>
      <c r="K45" s="25"/>
      <c r="L45" s="14">
        <v>0</v>
      </c>
      <c r="M45" s="14"/>
      <c r="N45" s="14"/>
      <c r="O45" s="14"/>
      <c r="P45" s="33">
        <v>0</v>
      </c>
    </row>
    <row r="46" spans="1:16">
      <c r="A46" s="20" t="s">
        <v>43</v>
      </c>
      <c r="B46" s="12"/>
      <c r="C46" s="25"/>
      <c r="D46" s="14"/>
      <c r="E46" s="14"/>
      <c r="F46" s="14"/>
      <c r="G46" s="14">
        <v>138</v>
      </c>
      <c r="H46" s="14"/>
      <c r="I46" s="33">
        <v>138</v>
      </c>
      <c r="J46" s="12"/>
      <c r="K46" s="25"/>
      <c r="L46" s="14">
        <v>0</v>
      </c>
      <c r="M46" s="14"/>
      <c r="N46" s="14"/>
      <c r="O46" s="14"/>
      <c r="P46" s="33">
        <v>0</v>
      </c>
    </row>
    <row r="47" spans="1:16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34" t="str">
        <f>SUM(I43:I46)</f>
        <v>0</v>
      </c>
      <c r="J47" s="12"/>
      <c r="K47" s="26" t="str">
        <f>SUM(K43:K46)</f>
        <v>0</v>
      </c>
      <c r="L47" s="15" t="str">
        <f>SUM(L43:L46)</f>
        <v>0</v>
      </c>
      <c r="M47" s="15" t="str">
        <f>SUM(M43:M46)</f>
        <v>0</v>
      </c>
      <c r="N47" s="15" t="str">
        <f>SUM(N43:N46)</f>
        <v>0</v>
      </c>
      <c r="O47" s="15" t="str">
        <f>SUM(O43:O46)</f>
        <v>0</v>
      </c>
      <c r="P47" s="34" t="str">
        <f>SUM(P43:P46)</f>
        <v>0</v>
      </c>
    </row>
    <row r="48" spans="1:16">
      <c r="A48" s="18"/>
      <c r="B48" s="12"/>
      <c r="C48" s="24"/>
      <c r="D48" s="12"/>
      <c r="E48" s="12"/>
      <c r="F48" s="12"/>
      <c r="G48" s="12"/>
      <c r="H48" s="12"/>
      <c r="I48" s="32"/>
      <c r="J48" s="12"/>
      <c r="K48" s="24"/>
      <c r="L48" s="12"/>
      <c r="M48" s="12"/>
      <c r="N48" s="12"/>
      <c r="O48" s="12"/>
      <c r="P48" s="32"/>
    </row>
    <row r="49" spans="1:16">
      <c r="A49" s="19" t="s">
        <v>50</v>
      </c>
      <c r="B49" s="12"/>
      <c r="C49" s="24"/>
      <c r="D49" s="12"/>
      <c r="E49" s="12"/>
      <c r="F49" s="12"/>
      <c r="G49" s="12"/>
      <c r="H49" s="12"/>
      <c r="I49" s="32"/>
      <c r="J49" s="12"/>
      <c r="K49" s="24"/>
      <c r="L49" s="12"/>
      <c r="M49" s="12"/>
      <c r="N49" s="12"/>
      <c r="O49" s="12"/>
      <c r="P49" s="32"/>
    </row>
    <row r="50" spans="1:16">
      <c r="A50" s="20" t="s">
        <v>40</v>
      </c>
      <c r="B50" s="12"/>
      <c r="C50" s="25"/>
      <c r="D50" s="14"/>
      <c r="E50" s="14"/>
      <c r="F50" s="14"/>
      <c r="G50" s="14"/>
      <c r="H50" s="14"/>
      <c r="I50" s="33"/>
      <c r="J50" s="12"/>
      <c r="K50" s="25"/>
      <c r="L50" s="14"/>
      <c r="M50" s="14"/>
      <c r="N50" s="14"/>
      <c r="O50" s="14">
        <v>4838535</v>
      </c>
      <c r="P50" s="33">
        <v>4838535</v>
      </c>
    </row>
    <row r="51" spans="1:16">
      <c r="A51" s="20" t="s">
        <v>41</v>
      </c>
      <c r="B51" s="12"/>
      <c r="C51" s="25"/>
      <c r="D51" s="14"/>
      <c r="E51" s="14"/>
      <c r="F51" s="14"/>
      <c r="G51" s="14"/>
      <c r="H51" s="14"/>
      <c r="I51" s="33"/>
      <c r="J51" s="12"/>
      <c r="K51" s="25"/>
      <c r="L51" s="14"/>
      <c r="M51" s="14"/>
      <c r="N51" s="14"/>
      <c r="O51" s="14">
        <v>4795413</v>
      </c>
      <c r="P51" s="33">
        <v>4795413</v>
      </c>
    </row>
    <row r="52" spans="1:16">
      <c r="A52" s="20" t="s">
        <v>42</v>
      </c>
      <c r="B52" s="12"/>
      <c r="C52" s="25"/>
      <c r="D52" s="14"/>
      <c r="E52" s="14"/>
      <c r="F52" s="14"/>
      <c r="G52" s="14"/>
      <c r="H52" s="14"/>
      <c r="I52" s="33"/>
      <c r="J52" s="12"/>
      <c r="K52" s="25"/>
      <c r="L52" s="14"/>
      <c r="M52" s="14"/>
      <c r="N52" s="14"/>
      <c r="O52" s="14">
        <v>4833865.5</v>
      </c>
      <c r="P52" s="33">
        <v>4833865.5</v>
      </c>
    </row>
    <row r="53" spans="1:16">
      <c r="A53" s="20" t="s">
        <v>43</v>
      </c>
      <c r="B53" s="12"/>
      <c r="C53" s="25"/>
      <c r="D53" s="14"/>
      <c r="E53" s="14"/>
      <c r="F53" s="14"/>
      <c r="G53" s="14"/>
      <c r="H53" s="14"/>
      <c r="I53" s="33"/>
      <c r="J53" s="12"/>
      <c r="K53" s="25"/>
      <c r="L53" s="14"/>
      <c r="M53" s="14"/>
      <c r="N53" s="14"/>
      <c r="O53" s="14">
        <v>4946121</v>
      </c>
      <c r="P53" s="33">
        <v>4946121</v>
      </c>
    </row>
    <row r="54" spans="1:16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34" t="str">
        <f>SUM(I50:I53)</f>
        <v>0</v>
      </c>
      <c r="J54" s="12"/>
      <c r="K54" s="26" t="str">
        <f>SUM(K50:K53)</f>
        <v>0</v>
      </c>
      <c r="L54" s="15" t="str">
        <f>SUM(L50:L53)</f>
        <v>0</v>
      </c>
      <c r="M54" s="15" t="str">
        <f>SUM(M50:M53)</f>
        <v>0</v>
      </c>
      <c r="N54" s="15" t="str">
        <f>SUM(N50:N53)</f>
        <v>0</v>
      </c>
      <c r="O54" s="15" t="str">
        <f>SUM(O50:O53)</f>
        <v>0</v>
      </c>
      <c r="P54" s="34" t="str">
        <f>SUM(P50:P53)</f>
        <v>0</v>
      </c>
    </row>
    <row r="55" spans="1:16">
      <c r="A55" s="18"/>
      <c r="B55" s="12"/>
      <c r="C55" s="24"/>
      <c r="D55" s="12"/>
      <c r="E55" s="12"/>
      <c r="F55" s="12"/>
      <c r="G55" s="12"/>
      <c r="H55" s="12"/>
      <c r="I55" s="32"/>
      <c r="J55" s="12"/>
      <c r="K55" s="24"/>
      <c r="L55" s="12"/>
      <c r="M55" s="12"/>
      <c r="N55" s="12"/>
      <c r="O55" s="12"/>
      <c r="P55" s="32"/>
    </row>
    <row r="56" spans="1:16">
      <c r="A56" s="19" t="s">
        <v>51</v>
      </c>
      <c r="B56" s="12"/>
      <c r="C56" s="24"/>
      <c r="D56" s="12"/>
      <c r="E56" s="12"/>
      <c r="F56" s="12"/>
      <c r="G56" s="12"/>
      <c r="H56" s="12"/>
      <c r="I56" s="32"/>
      <c r="J56" s="12"/>
      <c r="K56" s="24"/>
      <c r="L56" s="12"/>
      <c r="M56" s="12"/>
      <c r="N56" s="12"/>
      <c r="O56" s="12"/>
      <c r="P56" s="32"/>
    </row>
    <row r="57" spans="1:16">
      <c r="A57" s="20" t="s">
        <v>40</v>
      </c>
      <c r="B57" s="12"/>
      <c r="C57" s="25"/>
      <c r="D57" s="14"/>
      <c r="E57" s="14"/>
      <c r="F57" s="14"/>
      <c r="G57" s="14"/>
      <c r="H57" s="14"/>
      <c r="I57" s="33"/>
      <c r="J57" s="12"/>
      <c r="K57" s="25"/>
      <c r="L57" s="14"/>
      <c r="M57" s="14"/>
      <c r="N57" s="14"/>
      <c r="O57" s="14"/>
      <c r="P57" s="33"/>
    </row>
    <row r="58" spans="1:16">
      <c r="A58" s="20" t="s">
        <v>41</v>
      </c>
      <c r="B58" s="12"/>
      <c r="C58" s="25"/>
      <c r="D58" s="14"/>
      <c r="E58" s="14"/>
      <c r="F58" s="14"/>
      <c r="G58" s="14"/>
      <c r="H58" s="14"/>
      <c r="I58" s="33"/>
      <c r="J58" s="12"/>
      <c r="K58" s="25"/>
      <c r="L58" s="14"/>
      <c r="M58" s="14"/>
      <c r="N58" s="14"/>
      <c r="O58" s="14"/>
      <c r="P58" s="33"/>
    </row>
    <row r="59" spans="1:16">
      <c r="A59" s="20" t="s">
        <v>42</v>
      </c>
      <c r="B59" s="12"/>
      <c r="C59" s="25"/>
      <c r="D59" s="14"/>
      <c r="E59" s="14"/>
      <c r="F59" s="14"/>
      <c r="G59" s="14"/>
      <c r="H59" s="14"/>
      <c r="I59" s="33"/>
      <c r="J59" s="12"/>
      <c r="K59" s="25"/>
      <c r="L59" s="14"/>
      <c r="M59" s="14"/>
      <c r="N59" s="14"/>
      <c r="O59" s="14"/>
      <c r="P59" s="33"/>
    </row>
    <row r="60" spans="1:16">
      <c r="A60" s="20" t="s">
        <v>43</v>
      </c>
      <c r="B60" s="12"/>
      <c r="C60" s="25"/>
      <c r="D60" s="14"/>
      <c r="E60" s="14"/>
      <c r="F60" s="14"/>
      <c r="G60" s="14"/>
      <c r="H60" s="14"/>
      <c r="I60" s="33"/>
      <c r="J60" s="12"/>
      <c r="K60" s="25"/>
      <c r="L60" s="14"/>
      <c r="M60" s="14"/>
      <c r="N60" s="14"/>
      <c r="O60" s="14"/>
      <c r="P60" s="33"/>
    </row>
    <row r="61" spans="1:16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34" t="str">
        <f>SUM(I57:I60)</f>
        <v>0</v>
      </c>
      <c r="J61" s="12"/>
      <c r="K61" s="26" t="str">
        <f>SUM(K57:K60)</f>
        <v>0</v>
      </c>
      <c r="L61" s="15" t="str">
        <f>SUM(L57:L60)</f>
        <v>0</v>
      </c>
      <c r="M61" s="15" t="str">
        <f>SUM(M57:M60)</f>
        <v>0</v>
      </c>
      <c r="N61" s="15" t="str">
        <f>SUM(N57:N60)</f>
        <v>0</v>
      </c>
      <c r="O61" s="15" t="str">
        <f>SUM(O57:O60)</f>
        <v>0</v>
      </c>
      <c r="P61" s="34" t="str">
        <f>SUM(P57:P60)</f>
        <v>0</v>
      </c>
    </row>
    <row r="62" spans="1:16">
      <c r="A62" s="18"/>
      <c r="B62" s="12"/>
      <c r="C62" s="24"/>
      <c r="D62" s="12"/>
      <c r="E62" s="12"/>
      <c r="F62" s="12"/>
      <c r="G62" s="12"/>
      <c r="H62" s="12"/>
      <c r="I62" s="32"/>
      <c r="J62" s="12"/>
      <c r="K62" s="24"/>
      <c r="L62" s="12"/>
      <c r="M62" s="12"/>
      <c r="N62" s="12"/>
      <c r="O62" s="12"/>
      <c r="P62" s="32"/>
    </row>
    <row r="63" spans="1:16">
      <c r="A63" s="19" t="s">
        <v>52</v>
      </c>
      <c r="B63" s="12"/>
      <c r="C63" s="24"/>
      <c r="D63" s="12"/>
      <c r="E63" s="12"/>
      <c r="F63" s="12"/>
      <c r="G63" s="12"/>
      <c r="H63" s="12"/>
      <c r="I63" s="32"/>
      <c r="J63" s="12"/>
      <c r="K63" s="24"/>
      <c r="L63" s="12"/>
      <c r="M63" s="12"/>
      <c r="N63" s="12"/>
      <c r="O63" s="12"/>
      <c r="P63" s="32"/>
    </row>
    <row r="64" spans="1:16">
      <c r="A64" s="20" t="s">
        <v>40</v>
      </c>
      <c r="B64" s="12"/>
      <c r="C64" s="25"/>
      <c r="D64" s="14"/>
      <c r="E64" s="14"/>
      <c r="F64" s="14"/>
      <c r="G64" s="14"/>
      <c r="H64" s="14"/>
      <c r="I64" s="33"/>
      <c r="J64" s="12"/>
      <c r="K64" s="25"/>
      <c r="L64" s="14"/>
      <c r="M64" s="14"/>
      <c r="N64" s="14"/>
      <c r="O64" s="14"/>
      <c r="P64" s="33"/>
    </row>
    <row r="65" spans="1:16">
      <c r="A65" s="20" t="s">
        <v>41</v>
      </c>
      <c r="B65" s="12"/>
      <c r="C65" s="25"/>
      <c r="D65" s="14"/>
      <c r="E65" s="14"/>
      <c r="F65" s="14"/>
      <c r="G65" s="14"/>
      <c r="H65" s="14"/>
      <c r="I65" s="33"/>
      <c r="J65" s="12"/>
      <c r="K65" s="25"/>
      <c r="L65" s="14"/>
      <c r="M65" s="14"/>
      <c r="N65" s="14"/>
      <c r="O65" s="14"/>
      <c r="P65" s="33"/>
    </row>
    <row r="66" spans="1:16">
      <c r="A66" s="20" t="s">
        <v>42</v>
      </c>
      <c r="B66" s="12"/>
      <c r="C66" s="25"/>
      <c r="D66" s="14"/>
      <c r="E66" s="14"/>
      <c r="F66" s="14"/>
      <c r="G66" s="14"/>
      <c r="H66" s="14"/>
      <c r="I66" s="33"/>
      <c r="J66" s="12"/>
      <c r="K66" s="25"/>
      <c r="L66" s="14"/>
      <c r="M66" s="14"/>
      <c r="N66" s="14"/>
      <c r="O66" s="14"/>
      <c r="P66" s="33"/>
    </row>
    <row r="67" spans="1:16">
      <c r="A67" s="20" t="s">
        <v>43</v>
      </c>
      <c r="B67" s="12"/>
      <c r="C67" s="25"/>
      <c r="D67" s="14"/>
      <c r="E67" s="14"/>
      <c r="F67" s="14"/>
      <c r="G67" s="14"/>
      <c r="H67" s="14"/>
      <c r="I67" s="33"/>
      <c r="J67" s="12"/>
      <c r="K67" s="25"/>
      <c r="L67" s="14"/>
      <c r="M67" s="14"/>
      <c r="N67" s="14"/>
      <c r="O67" s="14"/>
      <c r="P67" s="33"/>
    </row>
    <row r="68" spans="1:16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34" t="str">
        <f>SUM(I64:I67)</f>
        <v>0</v>
      </c>
      <c r="J68" s="12"/>
      <c r="K68" s="26" t="str">
        <f>SUM(K64:K67)</f>
        <v>0</v>
      </c>
      <c r="L68" s="15" t="str">
        <f>SUM(L64:L67)</f>
        <v>0</v>
      </c>
      <c r="M68" s="15" t="str">
        <f>SUM(M64:M67)</f>
        <v>0</v>
      </c>
      <c r="N68" s="15" t="str">
        <f>SUM(N64:N67)</f>
        <v>0</v>
      </c>
      <c r="O68" s="15" t="str">
        <f>SUM(O64:O67)</f>
        <v>0</v>
      </c>
      <c r="P68" s="34" t="str">
        <f>SUM(P64:P67)</f>
        <v>0</v>
      </c>
    </row>
    <row r="69" spans="1:16">
      <c r="A69" s="18"/>
      <c r="B69" s="12"/>
      <c r="C69" s="24"/>
      <c r="D69" s="12"/>
      <c r="E69" s="12"/>
      <c r="F69" s="12"/>
      <c r="G69" s="12"/>
      <c r="H69" s="12"/>
      <c r="I69" s="32"/>
      <c r="J69" s="12"/>
      <c r="K69" s="24"/>
      <c r="L69" s="12"/>
      <c r="M69" s="12"/>
      <c r="N69" s="12"/>
      <c r="O69" s="12"/>
      <c r="P69" s="32"/>
    </row>
    <row r="70" spans="1:16">
      <c r="A70" s="19" t="s">
        <v>53</v>
      </c>
      <c r="B70" s="12"/>
      <c r="C70" s="24"/>
      <c r="D70" s="12"/>
      <c r="E70" s="12"/>
      <c r="F70" s="12"/>
      <c r="G70" s="12"/>
      <c r="H70" s="12"/>
      <c r="I70" s="32"/>
      <c r="J70" s="12"/>
      <c r="K70" s="24"/>
      <c r="L70" s="12"/>
      <c r="M70" s="12"/>
      <c r="N70" s="12"/>
      <c r="O70" s="12"/>
      <c r="P70" s="32"/>
    </row>
    <row r="71" spans="1:16">
      <c r="A71" s="20" t="s">
        <v>40</v>
      </c>
      <c r="B71" s="12"/>
      <c r="C71" s="25"/>
      <c r="D71" s="14"/>
      <c r="E71" s="14"/>
      <c r="F71" s="14"/>
      <c r="G71" s="14"/>
      <c r="H71" s="14"/>
      <c r="I71" s="33"/>
      <c r="J71" s="12"/>
      <c r="K71" s="25"/>
      <c r="L71" s="14"/>
      <c r="M71" s="14"/>
      <c r="N71" s="14"/>
      <c r="O71" s="14"/>
      <c r="P71" s="33"/>
    </row>
    <row r="72" spans="1:16">
      <c r="A72" s="20" t="s">
        <v>41</v>
      </c>
      <c r="B72" s="12"/>
      <c r="C72" s="25"/>
      <c r="D72" s="14"/>
      <c r="E72" s="14"/>
      <c r="F72" s="14"/>
      <c r="G72" s="14"/>
      <c r="H72" s="14"/>
      <c r="I72" s="33"/>
      <c r="J72" s="12"/>
      <c r="K72" s="25"/>
      <c r="L72" s="14"/>
      <c r="M72" s="14"/>
      <c r="N72" s="14"/>
      <c r="O72" s="14"/>
      <c r="P72" s="33"/>
    </row>
    <row r="73" spans="1:16">
      <c r="A73" s="20" t="s">
        <v>42</v>
      </c>
      <c r="B73" s="12"/>
      <c r="C73" s="25"/>
      <c r="D73" s="14"/>
      <c r="E73" s="14"/>
      <c r="F73" s="14"/>
      <c r="G73" s="14"/>
      <c r="H73" s="14"/>
      <c r="I73" s="33"/>
      <c r="J73" s="12"/>
      <c r="K73" s="25"/>
      <c r="L73" s="14"/>
      <c r="M73" s="14"/>
      <c r="N73" s="14"/>
      <c r="O73" s="14"/>
      <c r="P73" s="33"/>
    </row>
    <row r="74" spans="1:16">
      <c r="A74" s="20" t="s">
        <v>43</v>
      </c>
      <c r="B74" s="12"/>
      <c r="C74" s="25"/>
      <c r="D74" s="14"/>
      <c r="E74" s="14"/>
      <c r="F74" s="14"/>
      <c r="G74" s="14"/>
      <c r="H74" s="14"/>
      <c r="I74" s="33"/>
      <c r="J74" s="12"/>
      <c r="K74" s="25"/>
      <c r="L74" s="14"/>
      <c r="M74" s="14"/>
      <c r="N74" s="14"/>
      <c r="O74" s="14"/>
      <c r="P74" s="33"/>
    </row>
    <row r="75" spans="1:16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34" t="str">
        <f>SUM(I71:I74)</f>
        <v>0</v>
      </c>
      <c r="J75" s="12"/>
      <c r="K75" s="26" t="str">
        <f>SUM(K71:K74)</f>
        <v>0</v>
      </c>
      <c r="L75" s="15" t="str">
        <f>SUM(L71:L74)</f>
        <v>0</v>
      </c>
      <c r="M75" s="15" t="str">
        <f>SUM(M71:M74)</f>
        <v>0</v>
      </c>
      <c r="N75" s="15" t="str">
        <f>SUM(N71:N74)</f>
        <v>0</v>
      </c>
      <c r="O75" s="15" t="str">
        <f>SUM(O71:O74)</f>
        <v>0</v>
      </c>
      <c r="P75" s="34" t="str">
        <f>SUM(P71:P74)</f>
        <v>0</v>
      </c>
    </row>
    <row r="76" spans="1:16">
      <c r="A76" s="18"/>
      <c r="B76" s="12"/>
      <c r="C76" s="24"/>
      <c r="D76" s="12"/>
      <c r="E76" s="12"/>
      <c r="F76" s="12"/>
      <c r="G76" s="12"/>
      <c r="H76" s="12"/>
      <c r="I76" s="32"/>
      <c r="J76" s="12"/>
      <c r="K76" s="24"/>
      <c r="L76" s="12"/>
      <c r="M76" s="12"/>
      <c r="N76" s="12"/>
      <c r="O76" s="12"/>
      <c r="P76" s="32"/>
    </row>
    <row r="77" spans="1:16">
      <c r="A77" s="19" t="s">
        <v>54</v>
      </c>
      <c r="B77" s="12"/>
      <c r="C77" s="24"/>
      <c r="D77" s="12"/>
      <c r="E77" s="12"/>
      <c r="F77" s="12"/>
      <c r="G77" s="12"/>
      <c r="H77" s="12"/>
      <c r="I77" s="32"/>
      <c r="J77" s="12"/>
      <c r="K77" s="24"/>
      <c r="L77" s="12"/>
      <c r="M77" s="12"/>
      <c r="N77" s="12"/>
      <c r="O77" s="12"/>
      <c r="P77" s="32"/>
    </row>
    <row r="78" spans="1:16">
      <c r="A78" s="20" t="s">
        <v>40</v>
      </c>
      <c r="B78" s="12"/>
      <c r="C78" s="25"/>
      <c r="D78" s="14"/>
      <c r="E78" s="14"/>
      <c r="F78" s="14"/>
      <c r="G78" s="14"/>
      <c r="H78" s="14"/>
      <c r="I78" s="33"/>
      <c r="J78" s="12"/>
      <c r="K78" s="25"/>
      <c r="L78" s="14"/>
      <c r="M78" s="14"/>
      <c r="N78" s="14"/>
      <c r="O78" s="14">
        <v>2511399.5</v>
      </c>
      <c r="P78" s="33">
        <v>2511399.5</v>
      </c>
    </row>
    <row r="79" spans="1:16">
      <c r="A79" s="20" t="s">
        <v>41</v>
      </c>
      <c r="B79" s="12"/>
      <c r="C79" s="25"/>
      <c r="D79" s="14"/>
      <c r="E79" s="14"/>
      <c r="F79" s="14"/>
      <c r="G79" s="14"/>
      <c r="H79" s="14"/>
      <c r="I79" s="33"/>
      <c r="J79" s="12"/>
      <c r="K79" s="25"/>
      <c r="L79" s="14"/>
      <c r="M79" s="14"/>
      <c r="N79" s="14"/>
      <c r="O79" s="14">
        <v>2464903</v>
      </c>
      <c r="P79" s="33">
        <v>2464903</v>
      </c>
    </row>
    <row r="80" spans="1:16">
      <c r="A80" s="20" t="s">
        <v>42</v>
      </c>
      <c r="B80" s="12"/>
      <c r="C80" s="25"/>
      <c r="D80" s="14"/>
      <c r="E80" s="14"/>
      <c r="F80" s="14"/>
      <c r="G80" s="14"/>
      <c r="H80" s="14"/>
      <c r="I80" s="33"/>
      <c r="J80" s="12"/>
      <c r="K80" s="25"/>
      <c r="L80" s="14"/>
      <c r="M80" s="14"/>
      <c r="N80" s="14"/>
      <c r="O80" s="14">
        <v>2353222.5</v>
      </c>
      <c r="P80" s="33">
        <v>2353222.5</v>
      </c>
    </row>
    <row r="81" spans="1:16">
      <c r="A81" s="20" t="s">
        <v>43</v>
      </c>
      <c r="B81" s="12"/>
      <c r="C81" s="25"/>
      <c r="D81" s="14"/>
      <c r="E81" s="14"/>
      <c r="F81" s="14"/>
      <c r="G81" s="14"/>
      <c r="H81" s="14"/>
      <c r="I81" s="33"/>
      <c r="J81" s="12"/>
      <c r="K81" s="25"/>
      <c r="L81" s="14"/>
      <c r="M81" s="14"/>
      <c r="N81" s="14"/>
      <c r="O81" s="14">
        <v>2283244</v>
      </c>
      <c r="P81" s="33">
        <v>2283244</v>
      </c>
    </row>
    <row r="82" spans="1:16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34" t="str">
        <f>SUM(I78:I81)</f>
        <v>0</v>
      </c>
      <c r="J82" s="12"/>
      <c r="K82" s="26" t="str">
        <f>SUM(K78:K81)</f>
        <v>0</v>
      </c>
      <c r="L82" s="15" t="str">
        <f>SUM(L78:L81)</f>
        <v>0</v>
      </c>
      <c r="M82" s="15" t="str">
        <f>SUM(M78:M81)</f>
        <v>0</v>
      </c>
      <c r="N82" s="15" t="str">
        <f>SUM(N78:N81)</f>
        <v>0</v>
      </c>
      <c r="O82" s="15" t="str">
        <f>SUM(O78:O81)</f>
        <v>0</v>
      </c>
      <c r="P82" s="34" t="str">
        <f>SUM(P78:P81)</f>
        <v>0</v>
      </c>
    </row>
    <row r="83" spans="1:16">
      <c r="A83" s="18"/>
      <c r="B83" s="12"/>
      <c r="C83" s="24"/>
      <c r="D83" s="12"/>
      <c r="E83" s="12"/>
      <c r="F83" s="12"/>
      <c r="G83" s="12"/>
      <c r="H83" s="12"/>
      <c r="I83" s="32"/>
      <c r="J83" s="12"/>
      <c r="K83" s="24"/>
      <c r="L83" s="12"/>
      <c r="M83" s="12"/>
      <c r="N83" s="12"/>
      <c r="O83" s="12"/>
      <c r="P83" s="32"/>
    </row>
    <row r="84" spans="1:16">
      <c r="A84" s="19" t="s">
        <v>55</v>
      </c>
      <c r="B84" s="12"/>
      <c r="C84" s="24"/>
      <c r="D84" s="12"/>
      <c r="E84" s="12"/>
      <c r="F84" s="12"/>
      <c r="G84" s="12"/>
      <c r="H84" s="12"/>
      <c r="I84" s="32"/>
      <c r="J84" s="12"/>
      <c r="K84" s="24"/>
      <c r="L84" s="12"/>
      <c r="M84" s="12"/>
      <c r="N84" s="12"/>
      <c r="O84" s="12"/>
      <c r="P84" s="32"/>
    </row>
    <row r="85" spans="1:16">
      <c r="A85" s="20" t="s">
        <v>40</v>
      </c>
      <c r="B85" s="12"/>
      <c r="C85" s="25">
        <v>634135</v>
      </c>
      <c r="D85" s="14">
        <v>-1783</v>
      </c>
      <c r="E85" s="14">
        <v>209141</v>
      </c>
      <c r="F85" s="14">
        <v>0</v>
      </c>
      <c r="G85" s="14">
        <v>0</v>
      </c>
      <c r="H85" s="14">
        <v>0</v>
      </c>
      <c r="I85" s="33">
        <v>841493</v>
      </c>
      <c r="J85" s="12"/>
      <c r="K85" s="25">
        <v>0</v>
      </c>
      <c r="L85" s="14">
        <v>0</v>
      </c>
      <c r="M85" s="14">
        <v>0</v>
      </c>
      <c r="N85" s="14">
        <v>0</v>
      </c>
      <c r="O85" s="14">
        <v>-123959</v>
      </c>
      <c r="P85" s="33">
        <v>-123959</v>
      </c>
    </row>
    <row r="86" spans="1:16">
      <c r="A86" s="20" t="s">
        <v>41</v>
      </c>
      <c r="B86" s="12"/>
      <c r="C86" s="25">
        <v>259135</v>
      </c>
      <c r="D86" s="14">
        <v>-1584</v>
      </c>
      <c r="E86" s="14">
        <v>416761</v>
      </c>
      <c r="F86" s="14">
        <v>0</v>
      </c>
      <c r="G86" s="14">
        <v>0</v>
      </c>
      <c r="H86" s="14">
        <v>0</v>
      </c>
      <c r="I86" s="33">
        <v>674312</v>
      </c>
      <c r="J86" s="12"/>
      <c r="K86" s="25">
        <v>0</v>
      </c>
      <c r="L86" s="14">
        <v>0</v>
      </c>
      <c r="M86" s="14">
        <v>0</v>
      </c>
      <c r="N86" s="14">
        <v>0</v>
      </c>
      <c r="O86" s="14">
        <v>-155898</v>
      </c>
      <c r="P86" s="33">
        <v>-155898</v>
      </c>
    </row>
    <row r="87" spans="1:16">
      <c r="A87" s="20" t="s">
        <v>42</v>
      </c>
      <c r="B87" s="12"/>
      <c r="C87" s="25">
        <v>268132</v>
      </c>
      <c r="D87" s="14">
        <v>0</v>
      </c>
      <c r="E87" s="14">
        <v>307842</v>
      </c>
      <c r="F87" s="14">
        <v>0</v>
      </c>
      <c r="G87" s="14">
        <v>0</v>
      </c>
      <c r="H87" s="14">
        <v>0</v>
      </c>
      <c r="I87" s="33">
        <v>575974</v>
      </c>
      <c r="J87" s="12"/>
      <c r="K87" s="25">
        <v>0</v>
      </c>
      <c r="L87" s="14">
        <v>0</v>
      </c>
      <c r="M87" s="14">
        <v>0</v>
      </c>
      <c r="N87" s="14">
        <v>0</v>
      </c>
      <c r="O87" s="14">
        <v>-65739</v>
      </c>
      <c r="P87" s="33">
        <v>-65739</v>
      </c>
    </row>
    <row r="88" spans="1:16">
      <c r="A88" s="20" t="s">
        <v>43</v>
      </c>
      <c r="B88" s="12"/>
      <c r="C88" s="25">
        <v>259345</v>
      </c>
      <c r="D88" s="14">
        <v>0</v>
      </c>
      <c r="E88" s="14">
        <v>285756</v>
      </c>
      <c r="F88" s="14">
        <v>0</v>
      </c>
      <c r="G88" s="14">
        <v>0</v>
      </c>
      <c r="H88" s="14">
        <v>0</v>
      </c>
      <c r="I88" s="33">
        <v>545101</v>
      </c>
      <c r="J88" s="12"/>
      <c r="K88" s="25"/>
      <c r="L88" s="14"/>
      <c r="M88" s="14"/>
      <c r="N88" s="14"/>
      <c r="O88" s="14">
        <v>-65739</v>
      </c>
      <c r="P88" s="33">
        <v>-65739</v>
      </c>
    </row>
    <row r="89" spans="1:16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34" t="str">
        <f>SUM(I85:I88)</f>
        <v>0</v>
      </c>
      <c r="J89" s="12"/>
      <c r="K89" s="26" t="str">
        <f>SUM(K85:K88)</f>
        <v>0</v>
      </c>
      <c r="L89" s="15" t="str">
        <f>SUM(L85:L88)</f>
        <v>0</v>
      </c>
      <c r="M89" s="15" t="str">
        <f>SUM(M85:M88)</f>
        <v>0</v>
      </c>
      <c r="N89" s="15" t="str">
        <f>SUM(N85:N88)</f>
        <v>0</v>
      </c>
      <c r="O89" s="15" t="str">
        <f>SUM(O85:O88)</f>
        <v>0</v>
      </c>
      <c r="P89" s="34" t="str">
        <f>SUM(P85:P88)</f>
        <v>0</v>
      </c>
    </row>
    <row r="90" spans="1:16">
      <c r="A90" s="18"/>
      <c r="B90" s="12"/>
      <c r="C90" s="24"/>
      <c r="D90" s="12"/>
      <c r="E90" s="12"/>
      <c r="F90" s="12"/>
      <c r="G90" s="12"/>
      <c r="H90" s="12"/>
      <c r="I90" s="32"/>
      <c r="J90" s="12"/>
      <c r="K90" s="24"/>
      <c r="L90" s="12"/>
      <c r="M90" s="12"/>
      <c r="N90" s="12"/>
      <c r="O90" s="12"/>
      <c r="P90" s="32"/>
    </row>
    <row r="91" spans="1:16">
      <c r="A91" s="19" t="s">
        <v>56</v>
      </c>
      <c r="B91" s="12"/>
      <c r="C91" s="24"/>
      <c r="D91" s="12"/>
      <c r="E91" s="12"/>
      <c r="F91" s="12"/>
      <c r="G91" s="12"/>
      <c r="H91" s="12"/>
      <c r="I91" s="32"/>
      <c r="J91" s="12"/>
      <c r="K91" s="24"/>
      <c r="L91" s="12"/>
      <c r="M91" s="12"/>
      <c r="N91" s="12"/>
      <c r="O91" s="12"/>
      <c r="P91" s="32"/>
    </row>
    <row r="92" spans="1:16">
      <c r="A92" s="20" t="s">
        <v>40</v>
      </c>
      <c r="B92" s="12"/>
      <c r="C92" s="25">
        <v>27977</v>
      </c>
      <c r="D92" s="14">
        <v>-13852</v>
      </c>
      <c r="E92" s="14">
        <v>726305</v>
      </c>
      <c r="F92" s="14">
        <v>0</v>
      </c>
      <c r="G92" s="14">
        <v>0</v>
      </c>
      <c r="H92" s="14">
        <v>0</v>
      </c>
      <c r="I92" s="33">
        <v>740430</v>
      </c>
      <c r="J92" s="12"/>
      <c r="K92" s="25">
        <v>0</v>
      </c>
      <c r="L92" s="14">
        <v>0</v>
      </c>
      <c r="M92" s="14">
        <v>0</v>
      </c>
      <c r="N92" s="14">
        <v>0</v>
      </c>
      <c r="O92" s="14">
        <v>6750</v>
      </c>
      <c r="P92" s="33">
        <v>6750</v>
      </c>
    </row>
    <row r="93" spans="1:16">
      <c r="A93" s="20" t="s">
        <v>41</v>
      </c>
      <c r="B93" s="12"/>
      <c r="C93" s="25">
        <v>27841</v>
      </c>
      <c r="D93" s="14">
        <v>-3412</v>
      </c>
      <c r="E93" s="14">
        <v>1338675</v>
      </c>
      <c r="F93" s="14">
        <v>0</v>
      </c>
      <c r="G93" s="14">
        <v>0</v>
      </c>
      <c r="H93" s="14">
        <v>0</v>
      </c>
      <c r="I93" s="33">
        <v>1363104</v>
      </c>
      <c r="J93" s="12"/>
      <c r="K93" s="25">
        <v>0</v>
      </c>
      <c r="L93" s="14">
        <v>0</v>
      </c>
      <c r="M93" s="14">
        <v>0</v>
      </c>
      <c r="N93" s="14">
        <v>0</v>
      </c>
      <c r="O93" s="14">
        <v>6750</v>
      </c>
      <c r="P93" s="33">
        <v>6750</v>
      </c>
    </row>
    <row r="94" spans="1:16">
      <c r="A94" s="20" t="s">
        <v>42</v>
      </c>
      <c r="B94" s="12"/>
      <c r="C94" s="25">
        <v>27841</v>
      </c>
      <c r="D94" s="14">
        <v>0</v>
      </c>
      <c r="E94" s="14">
        <v>986096</v>
      </c>
      <c r="F94" s="14">
        <v>0</v>
      </c>
      <c r="G94" s="14">
        <v>0</v>
      </c>
      <c r="H94" s="14">
        <v>0</v>
      </c>
      <c r="I94" s="33">
        <v>1013937</v>
      </c>
      <c r="J94" s="12"/>
      <c r="K94" s="25">
        <v>0</v>
      </c>
      <c r="L94" s="14">
        <v>0</v>
      </c>
      <c r="M94" s="14">
        <v>0</v>
      </c>
      <c r="N94" s="14">
        <v>0</v>
      </c>
      <c r="O94" s="14">
        <v>13749.99</v>
      </c>
      <c r="P94" s="33">
        <v>13749.99</v>
      </c>
    </row>
    <row r="95" spans="1:16">
      <c r="A95" s="20" t="s">
        <v>43</v>
      </c>
      <c r="B95" s="12"/>
      <c r="C95" s="25">
        <v>27841</v>
      </c>
      <c r="D95" s="14">
        <v>0</v>
      </c>
      <c r="E95" s="14">
        <v>851866</v>
      </c>
      <c r="F95" s="14">
        <v>500</v>
      </c>
      <c r="G95" s="14">
        <v>-46795</v>
      </c>
      <c r="H95" s="14">
        <v>0</v>
      </c>
      <c r="I95" s="33">
        <v>833412</v>
      </c>
      <c r="J95" s="12"/>
      <c r="K95" s="25"/>
      <c r="L95" s="14"/>
      <c r="M95" s="14"/>
      <c r="N95" s="14"/>
      <c r="O95" s="14">
        <v>13749.99</v>
      </c>
      <c r="P95" s="33">
        <v>13749.99</v>
      </c>
    </row>
    <row r="96" spans="1:16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34" t="str">
        <f>SUM(I92:I95)</f>
        <v>0</v>
      </c>
      <c r="J96" s="12"/>
      <c r="K96" s="26" t="str">
        <f>SUM(K92:K95)</f>
        <v>0</v>
      </c>
      <c r="L96" s="15" t="str">
        <f>SUM(L92:L95)</f>
        <v>0</v>
      </c>
      <c r="M96" s="15" t="str">
        <f>SUM(M92:M95)</f>
        <v>0</v>
      </c>
      <c r="N96" s="15" t="str">
        <f>SUM(N92:N95)</f>
        <v>0</v>
      </c>
      <c r="O96" s="15" t="str">
        <f>SUM(O92:O95)</f>
        <v>0</v>
      </c>
      <c r="P96" s="34" t="str">
        <f>SUM(P92:P95)</f>
        <v>0</v>
      </c>
    </row>
    <row r="97" spans="1:16">
      <c r="A97" s="18"/>
      <c r="B97" s="12"/>
      <c r="C97" s="24"/>
      <c r="D97" s="12"/>
      <c r="E97" s="12"/>
      <c r="F97" s="12"/>
      <c r="G97" s="12"/>
      <c r="H97" s="12"/>
      <c r="I97" s="32"/>
      <c r="J97" s="12"/>
      <c r="K97" s="24"/>
      <c r="L97" s="12"/>
      <c r="M97" s="12"/>
      <c r="N97" s="12"/>
      <c r="O97" s="12"/>
      <c r="P97" s="32"/>
    </row>
    <row r="98" spans="1:16">
      <c r="A98" s="19" t="s">
        <v>57</v>
      </c>
      <c r="B98" s="12"/>
      <c r="C98" s="24"/>
      <c r="D98" s="12"/>
      <c r="E98" s="12"/>
      <c r="F98" s="12"/>
      <c r="G98" s="12"/>
      <c r="H98" s="12"/>
      <c r="I98" s="32"/>
      <c r="J98" s="12"/>
      <c r="K98" s="24"/>
      <c r="L98" s="12"/>
      <c r="M98" s="12"/>
      <c r="N98" s="12"/>
      <c r="O98" s="12"/>
      <c r="P98" s="32"/>
    </row>
    <row r="99" spans="1:16">
      <c r="A99" s="20" t="s">
        <v>40</v>
      </c>
      <c r="B99" s="12"/>
      <c r="C99" s="25">
        <v>98326</v>
      </c>
      <c r="D99" s="14">
        <v>-1715324</v>
      </c>
      <c r="E99" s="14">
        <v>1955630</v>
      </c>
      <c r="F99" s="14">
        <v>0</v>
      </c>
      <c r="G99" s="14">
        <v>0</v>
      </c>
      <c r="H99" s="14">
        <v>0</v>
      </c>
      <c r="I99" s="33">
        <v>338632</v>
      </c>
      <c r="J99" s="12"/>
      <c r="K99" s="25">
        <v>0</v>
      </c>
      <c r="L99" s="14">
        <v>0</v>
      </c>
      <c r="M99" s="14">
        <v>0</v>
      </c>
      <c r="N99" s="14">
        <v>0</v>
      </c>
      <c r="O99" s="14">
        <v>-3061797</v>
      </c>
      <c r="P99" s="33">
        <v>-3061797</v>
      </c>
    </row>
    <row r="100" spans="1:16">
      <c r="A100" s="20" t="s">
        <v>41</v>
      </c>
      <c r="B100" s="12"/>
      <c r="C100" s="25">
        <v>98567</v>
      </c>
      <c r="D100" s="14">
        <v>-2680402</v>
      </c>
      <c r="E100" s="14">
        <v>1505785</v>
      </c>
      <c r="F100" s="14">
        <v>0</v>
      </c>
      <c r="G100" s="14">
        <v>0</v>
      </c>
      <c r="H100" s="14">
        <v>0</v>
      </c>
      <c r="I100" s="33">
        <v>-1076050</v>
      </c>
      <c r="J100" s="12"/>
      <c r="K100" s="25">
        <v>0</v>
      </c>
      <c r="L100" s="14">
        <v>0</v>
      </c>
      <c r="M100" s="14">
        <v>0</v>
      </c>
      <c r="N100" s="14">
        <v>0</v>
      </c>
      <c r="O100" s="14">
        <v>-3862161</v>
      </c>
      <c r="P100" s="33">
        <v>-3862161</v>
      </c>
    </row>
    <row r="101" spans="1:16">
      <c r="A101" s="20" t="s">
        <v>42</v>
      </c>
      <c r="B101" s="12"/>
      <c r="C101" s="25">
        <v>98574</v>
      </c>
      <c r="D101" s="14">
        <v>-2181441</v>
      </c>
      <c r="E101" s="14">
        <v>1387303</v>
      </c>
      <c r="F101" s="14">
        <v>0</v>
      </c>
      <c r="G101" s="14">
        <v>0</v>
      </c>
      <c r="H101" s="14">
        <v>0</v>
      </c>
      <c r="I101" s="33">
        <v>-695564</v>
      </c>
      <c r="J101" s="12"/>
      <c r="K101" s="25">
        <v>0</v>
      </c>
      <c r="L101" s="14">
        <v>0</v>
      </c>
      <c r="M101" s="14">
        <v>0</v>
      </c>
      <c r="N101" s="14">
        <v>0</v>
      </c>
      <c r="O101" s="14">
        <v>-1406722</v>
      </c>
      <c r="P101" s="33">
        <v>-1406722</v>
      </c>
    </row>
    <row r="102" spans="1:16">
      <c r="A102" s="20" t="s">
        <v>43</v>
      </c>
      <c r="B102" s="12"/>
      <c r="C102" s="25">
        <v>98574</v>
      </c>
      <c r="D102" s="14">
        <v>2183482</v>
      </c>
      <c r="E102" s="14">
        <v>1444435</v>
      </c>
      <c r="F102" s="14">
        <v>0</v>
      </c>
      <c r="G102" s="14">
        <v>-56485</v>
      </c>
      <c r="H102" s="14">
        <v>8000</v>
      </c>
      <c r="I102" s="33">
        <v>3678006</v>
      </c>
      <c r="J102" s="12"/>
      <c r="K102" s="25"/>
      <c r="L102" s="14"/>
      <c r="M102" s="14"/>
      <c r="N102" s="14"/>
      <c r="O102" s="14">
        <v>-1406722</v>
      </c>
      <c r="P102" s="33">
        <v>-1406722</v>
      </c>
    </row>
    <row r="103" spans="1:16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34" t="str">
        <f>SUM(I99:I102)</f>
        <v>0</v>
      </c>
      <c r="J103" s="12"/>
      <c r="K103" s="26" t="str">
        <f>SUM(K99:K102)</f>
        <v>0</v>
      </c>
      <c r="L103" s="15" t="str">
        <f>SUM(L99:L102)</f>
        <v>0</v>
      </c>
      <c r="M103" s="15" t="str">
        <f>SUM(M99:M102)</f>
        <v>0</v>
      </c>
      <c r="N103" s="15" t="str">
        <f>SUM(N99:N102)</f>
        <v>0</v>
      </c>
      <c r="O103" s="15" t="str">
        <f>SUM(O99:O102)</f>
        <v>0</v>
      </c>
      <c r="P103" s="34" t="str">
        <f>SUM(P99:P102)</f>
        <v>0</v>
      </c>
    </row>
    <row r="104" spans="1:16">
      <c r="A104" s="18"/>
      <c r="B104" s="12"/>
      <c r="C104" s="24"/>
      <c r="D104" s="12"/>
      <c r="E104" s="12"/>
      <c r="F104" s="12"/>
      <c r="G104" s="12"/>
      <c r="H104" s="12"/>
      <c r="I104" s="32"/>
      <c r="J104" s="12"/>
      <c r="K104" s="24"/>
      <c r="L104" s="12"/>
      <c r="M104" s="12"/>
      <c r="N104" s="12"/>
      <c r="O104" s="12"/>
      <c r="P104" s="32"/>
    </row>
    <row r="105" spans="1:16">
      <c r="A105" s="19" t="s">
        <v>58</v>
      </c>
      <c r="B105" s="12"/>
      <c r="C105" s="24"/>
      <c r="D105" s="12"/>
      <c r="E105" s="12"/>
      <c r="F105" s="12"/>
      <c r="G105" s="12"/>
      <c r="H105" s="12"/>
      <c r="I105" s="32"/>
      <c r="J105" s="12"/>
      <c r="K105" s="24"/>
      <c r="L105" s="12"/>
      <c r="M105" s="12"/>
      <c r="N105" s="12"/>
      <c r="O105" s="12"/>
      <c r="P105" s="32"/>
    </row>
    <row r="106" spans="1:16">
      <c r="A106" s="20" t="s">
        <v>40</v>
      </c>
      <c r="B106" s="12"/>
      <c r="C106" s="25"/>
      <c r="D106" s="14"/>
      <c r="E106" s="14"/>
      <c r="F106" s="14"/>
      <c r="G106" s="14"/>
      <c r="H106" s="14"/>
      <c r="I106" s="33"/>
      <c r="J106" s="12"/>
      <c r="K106" s="25"/>
      <c r="L106" s="14"/>
      <c r="M106" s="14"/>
      <c r="N106" s="14"/>
      <c r="O106" s="14">
        <v>2625236</v>
      </c>
      <c r="P106" s="33">
        <v>2625236</v>
      </c>
    </row>
    <row r="107" spans="1:16">
      <c r="A107" s="20" t="s">
        <v>41</v>
      </c>
      <c r="B107" s="12"/>
      <c r="C107" s="25"/>
      <c r="D107" s="14"/>
      <c r="E107" s="14"/>
      <c r="F107" s="14"/>
      <c r="G107" s="14"/>
      <c r="H107" s="14"/>
      <c r="I107" s="33"/>
      <c r="J107" s="12"/>
      <c r="K107" s="25"/>
      <c r="L107" s="14"/>
      <c r="M107" s="14"/>
      <c r="N107" s="14"/>
      <c r="O107" s="14">
        <v>2606879</v>
      </c>
      <c r="P107" s="33">
        <v>2606879</v>
      </c>
    </row>
    <row r="108" spans="1:16">
      <c r="A108" s="20" t="s">
        <v>42</v>
      </c>
      <c r="B108" s="12"/>
      <c r="C108" s="25"/>
      <c r="D108" s="14"/>
      <c r="E108" s="14"/>
      <c r="F108" s="14"/>
      <c r="G108" s="14"/>
      <c r="H108" s="14"/>
      <c r="I108" s="33"/>
      <c r="J108" s="12"/>
      <c r="K108" s="25"/>
      <c r="L108" s="14"/>
      <c r="M108" s="14"/>
      <c r="N108" s="14"/>
      <c r="O108" s="14">
        <v>2528727.5</v>
      </c>
      <c r="P108" s="33">
        <v>2528727.5</v>
      </c>
    </row>
    <row r="109" spans="1:16">
      <c r="A109" s="20" t="s">
        <v>43</v>
      </c>
      <c r="B109" s="12"/>
      <c r="C109" s="25"/>
      <c r="D109" s="14"/>
      <c r="E109" s="14"/>
      <c r="F109" s="14"/>
      <c r="G109" s="14"/>
      <c r="H109" s="14"/>
      <c r="I109" s="33"/>
      <c r="J109" s="12"/>
      <c r="K109" s="25"/>
      <c r="L109" s="14"/>
      <c r="M109" s="14"/>
      <c r="N109" s="14"/>
      <c r="O109" s="14">
        <v>2494797.5</v>
      </c>
      <c r="P109" s="33">
        <v>2494797.5</v>
      </c>
    </row>
    <row r="110" spans="1:16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34" t="str">
        <f>SUM(I106:I109)</f>
        <v>0</v>
      </c>
      <c r="J110" s="12"/>
      <c r="K110" s="26" t="str">
        <f>SUM(K106:K109)</f>
        <v>0</v>
      </c>
      <c r="L110" s="15" t="str">
        <f>SUM(L106:L109)</f>
        <v>0</v>
      </c>
      <c r="M110" s="15" t="str">
        <f>SUM(M106:M109)</f>
        <v>0</v>
      </c>
      <c r="N110" s="15" t="str">
        <f>SUM(N106:N109)</f>
        <v>0</v>
      </c>
      <c r="O110" s="15" t="str">
        <f>SUM(O106:O109)</f>
        <v>0</v>
      </c>
      <c r="P110" s="34" t="str">
        <f>SUM(P106:P109)</f>
        <v>0</v>
      </c>
    </row>
    <row r="111" spans="1:16">
      <c r="A111" s="18"/>
      <c r="B111" s="12"/>
      <c r="C111" s="24"/>
      <c r="D111" s="12"/>
      <c r="E111" s="12"/>
      <c r="F111" s="12"/>
      <c r="G111" s="12"/>
      <c r="H111" s="12"/>
      <c r="I111" s="32"/>
      <c r="J111" s="12"/>
      <c r="K111" s="24"/>
      <c r="L111" s="12"/>
      <c r="M111" s="12"/>
      <c r="N111" s="12"/>
      <c r="O111" s="12"/>
      <c r="P111" s="32"/>
    </row>
    <row r="112" spans="1:16">
      <c r="A112" s="19" t="s">
        <v>59</v>
      </c>
      <c r="B112" s="12"/>
      <c r="C112" s="24"/>
      <c r="D112" s="12"/>
      <c r="E112" s="12"/>
      <c r="F112" s="12"/>
      <c r="G112" s="12"/>
      <c r="H112" s="12"/>
      <c r="I112" s="32"/>
      <c r="J112" s="12"/>
      <c r="K112" s="24"/>
      <c r="L112" s="12"/>
      <c r="M112" s="12"/>
      <c r="N112" s="12"/>
      <c r="O112" s="12"/>
      <c r="P112" s="32"/>
    </row>
    <row r="113" spans="1:16">
      <c r="A113" s="20" t="s">
        <v>40</v>
      </c>
      <c r="B113" s="12"/>
      <c r="C113" s="25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33">
        <v>0</v>
      </c>
      <c r="J113" s="12"/>
      <c r="K113" s="25">
        <v>0</v>
      </c>
      <c r="L113" s="14">
        <v>0</v>
      </c>
      <c r="M113" s="14">
        <v>0</v>
      </c>
      <c r="N113" s="14">
        <v>0</v>
      </c>
      <c r="O113" s="14">
        <v>0</v>
      </c>
      <c r="P113" s="33">
        <v>0</v>
      </c>
    </row>
    <row r="114" spans="1:16">
      <c r="A114" s="20" t="s">
        <v>41</v>
      </c>
      <c r="B114" s="12"/>
      <c r="C114" s="25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33">
        <v>0</v>
      </c>
      <c r="J114" s="12"/>
      <c r="K114" s="25">
        <v>0</v>
      </c>
      <c r="L114" s="14">
        <v>0</v>
      </c>
      <c r="M114" s="14">
        <v>0</v>
      </c>
      <c r="N114" s="14">
        <v>0</v>
      </c>
      <c r="O114" s="14">
        <v>0</v>
      </c>
      <c r="P114" s="33">
        <v>0</v>
      </c>
    </row>
    <row r="115" spans="1:16">
      <c r="A115" s="20" t="s">
        <v>42</v>
      </c>
      <c r="B115" s="12"/>
      <c r="C115" s="25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33">
        <v>0</v>
      </c>
      <c r="J115" s="12"/>
      <c r="K115" s="25">
        <v>0</v>
      </c>
      <c r="L115" s="14">
        <v>0</v>
      </c>
      <c r="M115" s="14">
        <v>0</v>
      </c>
      <c r="N115" s="14">
        <v>0</v>
      </c>
      <c r="O115" s="14">
        <v>0</v>
      </c>
      <c r="P115" s="33">
        <v>0</v>
      </c>
    </row>
    <row r="116" spans="1:16">
      <c r="A116" s="20" t="s">
        <v>43</v>
      </c>
      <c r="B116" s="12"/>
      <c r="C116" s="25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33">
        <v>0</v>
      </c>
      <c r="J116" s="12"/>
      <c r="K116" s="25">
        <v>0</v>
      </c>
      <c r="L116" s="14">
        <v>0</v>
      </c>
      <c r="M116" s="14">
        <v>0</v>
      </c>
      <c r="N116" s="14">
        <v>0</v>
      </c>
      <c r="O116" s="14">
        <v>0</v>
      </c>
      <c r="P116" s="33">
        <v>0</v>
      </c>
    </row>
    <row r="117" spans="1:16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34" t="str">
        <f>SUM(I113:I116)</f>
        <v>0</v>
      </c>
      <c r="J117" s="12"/>
      <c r="K117" s="26" t="str">
        <f>SUM(K113:K116)</f>
        <v>0</v>
      </c>
      <c r="L117" s="15" t="str">
        <f>SUM(L113:L116)</f>
        <v>0</v>
      </c>
      <c r="M117" s="15" t="str">
        <f>SUM(M113:M116)</f>
        <v>0</v>
      </c>
      <c r="N117" s="15" t="str">
        <f>SUM(N113:N116)</f>
        <v>0</v>
      </c>
      <c r="O117" s="15" t="str">
        <f>SUM(O113:O116)</f>
        <v>0</v>
      </c>
      <c r="P117" s="34" t="str">
        <f>SUM(P113:P116)</f>
        <v>0</v>
      </c>
    </row>
    <row r="118" spans="1:16">
      <c r="A118" s="18"/>
      <c r="B118" s="12"/>
      <c r="C118" s="24"/>
      <c r="D118" s="12"/>
      <c r="E118" s="12"/>
      <c r="F118" s="12"/>
      <c r="G118" s="12"/>
      <c r="H118" s="12"/>
      <c r="I118" s="32"/>
      <c r="J118" s="12"/>
      <c r="K118" s="24"/>
      <c r="L118" s="12"/>
      <c r="M118" s="12"/>
      <c r="N118" s="12"/>
      <c r="O118" s="12"/>
      <c r="P118" s="32"/>
    </row>
    <row r="119" spans="1:16">
      <c r="A119" s="19" t="s">
        <v>60</v>
      </c>
      <c r="B119" s="12"/>
      <c r="C119" s="24"/>
      <c r="D119" s="12"/>
      <c r="E119" s="12"/>
      <c r="F119" s="12"/>
      <c r="G119" s="12"/>
      <c r="H119" s="12"/>
      <c r="I119" s="32"/>
      <c r="J119" s="12"/>
      <c r="K119" s="24"/>
      <c r="L119" s="12"/>
      <c r="M119" s="12"/>
      <c r="N119" s="12"/>
      <c r="O119" s="12"/>
      <c r="P119" s="32"/>
    </row>
    <row r="120" spans="1:16">
      <c r="A120" s="20" t="s">
        <v>40</v>
      </c>
      <c r="B120" s="12"/>
      <c r="C120" s="25"/>
      <c r="D120" s="14">
        <v>586857</v>
      </c>
      <c r="E120" s="14"/>
      <c r="F120" s="14"/>
      <c r="G120" s="14"/>
      <c r="H120" s="14"/>
      <c r="I120" s="33">
        <v>586857</v>
      </c>
      <c r="J120" s="12"/>
      <c r="K120" s="25"/>
      <c r="L120" s="14"/>
      <c r="M120" s="14"/>
      <c r="N120" s="14"/>
      <c r="O120" s="14">
        <v>121174</v>
      </c>
      <c r="P120" s="33">
        <v>121174</v>
      </c>
    </row>
    <row r="121" spans="1:16">
      <c r="A121" s="20" t="s">
        <v>41</v>
      </c>
      <c r="B121" s="12"/>
      <c r="C121" s="25"/>
      <c r="D121" s="14">
        <v>447164</v>
      </c>
      <c r="E121" s="14"/>
      <c r="F121" s="14">
        <v>10036</v>
      </c>
      <c r="G121" s="14">
        <v>11992158</v>
      </c>
      <c r="H121" s="14"/>
      <c r="I121" s="33">
        <v>12449358</v>
      </c>
      <c r="J121" s="12"/>
      <c r="K121" s="25"/>
      <c r="L121" s="14"/>
      <c r="M121" s="14"/>
      <c r="N121" s="14"/>
      <c r="O121" s="14">
        <v>96399</v>
      </c>
      <c r="P121" s="33">
        <v>96399</v>
      </c>
    </row>
    <row r="122" spans="1:16">
      <c r="A122" s="20" t="s">
        <v>42</v>
      </c>
      <c r="B122" s="12"/>
      <c r="C122" s="25"/>
      <c r="D122" s="14">
        <v>10457720</v>
      </c>
      <c r="E122" s="14"/>
      <c r="F122" s="14"/>
      <c r="G122" s="14"/>
      <c r="H122" s="14"/>
      <c r="I122" s="33">
        <v>10457720</v>
      </c>
      <c r="J122" s="12"/>
      <c r="K122" s="25"/>
      <c r="L122" s="14">
        <v>121319</v>
      </c>
      <c r="M122" s="14"/>
      <c r="N122" s="14">
        <v>30914</v>
      </c>
      <c r="O122" s="14"/>
      <c r="P122" s="33">
        <v>152233</v>
      </c>
    </row>
    <row r="123" spans="1:16">
      <c r="A123" s="20" t="s">
        <v>43</v>
      </c>
      <c r="B123" s="12"/>
      <c r="C123" s="25"/>
      <c r="D123" s="14">
        <v>1240570</v>
      </c>
      <c r="E123" s="14"/>
      <c r="F123" s="14"/>
      <c r="G123" s="14"/>
      <c r="H123" s="14"/>
      <c r="I123" s="33">
        <v>1240570</v>
      </c>
      <c r="J123" s="12"/>
      <c r="K123" s="25"/>
      <c r="L123" s="14">
        <v>152030</v>
      </c>
      <c r="M123" s="14"/>
      <c r="N123" s="14">
        <v>14515</v>
      </c>
      <c r="O123" s="14"/>
      <c r="P123" s="33">
        <v>166545</v>
      </c>
    </row>
    <row r="124" spans="1:16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34" t="str">
        <f>SUM(I120:I123)</f>
        <v>0</v>
      </c>
      <c r="J124" s="12"/>
      <c r="K124" s="26" t="str">
        <f>SUM(K120:K123)</f>
        <v>0</v>
      </c>
      <c r="L124" s="15" t="str">
        <f>SUM(L120:L123)</f>
        <v>0</v>
      </c>
      <c r="M124" s="15" t="str">
        <f>SUM(M120:M123)</f>
        <v>0</v>
      </c>
      <c r="N124" s="15" t="str">
        <f>SUM(N120:N123)</f>
        <v>0</v>
      </c>
      <c r="O124" s="15" t="str">
        <f>SUM(O120:O123)</f>
        <v>0</v>
      </c>
      <c r="P124" s="34" t="str">
        <f>SUM(P120:P123)</f>
        <v>0</v>
      </c>
    </row>
    <row r="125" spans="1:16">
      <c r="A125" s="18"/>
      <c r="B125" s="12"/>
      <c r="C125" s="24"/>
      <c r="D125" s="12"/>
      <c r="E125" s="12"/>
      <c r="F125" s="12"/>
      <c r="G125" s="12"/>
      <c r="H125" s="12"/>
      <c r="I125" s="32"/>
      <c r="J125" s="12"/>
      <c r="K125" s="24"/>
      <c r="L125" s="12"/>
      <c r="M125" s="12"/>
      <c r="N125" s="12"/>
      <c r="O125" s="12"/>
      <c r="P125" s="32"/>
    </row>
    <row r="126" spans="1:16">
      <c r="A126" s="19" t="s">
        <v>61</v>
      </c>
      <c r="B126" s="12"/>
      <c r="C126" s="24"/>
      <c r="D126" s="12"/>
      <c r="E126" s="12"/>
      <c r="F126" s="12"/>
      <c r="G126" s="12"/>
      <c r="H126" s="12"/>
      <c r="I126" s="32"/>
      <c r="J126" s="12"/>
      <c r="K126" s="24"/>
      <c r="L126" s="12"/>
      <c r="M126" s="12"/>
      <c r="N126" s="12"/>
      <c r="O126" s="12"/>
      <c r="P126" s="32"/>
    </row>
    <row r="127" spans="1:16">
      <c r="A127" s="20" t="s">
        <v>40</v>
      </c>
      <c r="B127" s="12"/>
      <c r="C127" s="25"/>
      <c r="D127" s="14"/>
      <c r="E127" s="14"/>
      <c r="F127" s="14"/>
      <c r="G127" s="14"/>
      <c r="H127" s="14"/>
      <c r="I127" s="33"/>
      <c r="J127" s="12"/>
      <c r="K127" s="25"/>
      <c r="L127" s="14"/>
      <c r="M127" s="14"/>
      <c r="N127" s="14"/>
      <c r="O127" s="14">
        <v>2146918</v>
      </c>
      <c r="P127" s="33">
        <v>2146918</v>
      </c>
    </row>
    <row r="128" spans="1:16">
      <c r="A128" s="20" t="s">
        <v>41</v>
      </c>
      <c r="B128" s="12"/>
      <c r="C128" s="25"/>
      <c r="D128" s="14"/>
      <c r="E128" s="14"/>
      <c r="F128" s="14"/>
      <c r="G128" s="14"/>
      <c r="H128" s="14"/>
      <c r="I128" s="33"/>
      <c r="J128" s="12"/>
      <c r="K128" s="25"/>
      <c r="L128" s="14"/>
      <c r="M128" s="14"/>
      <c r="N128" s="14"/>
      <c r="O128" s="14">
        <v>2122602</v>
      </c>
      <c r="P128" s="33">
        <v>2122602</v>
      </c>
    </row>
    <row r="129" spans="1:16">
      <c r="A129" s="20" t="s">
        <v>42</v>
      </c>
      <c r="B129" s="12"/>
      <c r="C129" s="25"/>
      <c r="D129" s="14"/>
      <c r="E129" s="14"/>
      <c r="F129" s="14"/>
      <c r="G129" s="14"/>
      <c r="H129" s="14"/>
      <c r="I129" s="33"/>
      <c r="J129" s="12"/>
      <c r="K129" s="25"/>
      <c r="L129" s="14"/>
      <c r="M129" s="14"/>
      <c r="N129" s="14"/>
      <c r="O129" s="14">
        <v>2115398</v>
      </c>
      <c r="P129" s="33">
        <v>2115398</v>
      </c>
    </row>
    <row r="130" spans="1:16">
      <c r="A130" s="20" t="s">
        <v>43</v>
      </c>
      <c r="B130" s="12"/>
      <c r="C130" s="25"/>
      <c r="D130" s="14"/>
      <c r="E130" s="14"/>
      <c r="F130" s="14"/>
      <c r="G130" s="14"/>
      <c r="H130" s="14"/>
      <c r="I130" s="33"/>
      <c r="J130" s="12"/>
      <c r="K130" s="25"/>
      <c r="L130" s="14"/>
      <c r="M130" s="14"/>
      <c r="N130" s="14"/>
      <c r="O130" s="14">
        <v>2123068</v>
      </c>
      <c r="P130" s="33">
        <v>2123068</v>
      </c>
    </row>
    <row r="131" spans="1:16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34" t="str">
        <f>SUM(I127:I130)</f>
        <v>0</v>
      </c>
      <c r="J131" s="12"/>
      <c r="K131" s="26" t="str">
        <f>SUM(K127:K130)</f>
        <v>0</v>
      </c>
      <c r="L131" s="15" t="str">
        <f>SUM(L127:L130)</f>
        <v>0</v>
      </c>
      <c r="M131" s="15" t="str">
        <f>SUM(M127:M130)</f>
        <v>0</v>
      </c>
      <c r="N131" s="15" t="str">
        <f>SUM(N127:N130)</f>
        <v>0</v>
      </c>
      <c r="O131" s="15" t="str">
        <f>SUM(O127:O130)</f>
        <v>0</v>
      </c>
      <c r="P131" s="34" t="str">
        <f>SUM(P127:P130)</f>
        <v>0</v>
      </c>
    </row>
    <row r="132" spans="1:16">
      <c r="A132" s="18"/>
      <c r="B132" s="12"/>
      <c r="C132" s="24"/>
      <c r="D132" s="12"/>
      <c r="E132" s="12"/>
      <c r="F132" s="12"/>
      <c r="G132" s="12"/>
      <c r="H132" s="12"/>
      <c r="I132" s="32"/>
      <c r="J132" s="12"/>
      <c r="K132" s="24"/>
      <c r="L132" s="12"/>
      <c r="M132" s="12"/>
      <c r="N132" s="12"/>
      <c r="O132" s="12"/>
      <c r="P132" s="32"/>
    </row>
    <row r="133" spans="1:16">
      <c r="A133" s="21" t="s">
        <v>62</v>
      </c>
      <c r="B133" s="13"/>
      <c r="C133" s="27" t="str">
        <f>C12+C19+C26+C33+C40+C47+C54+C61+C68+C75+C82+C89+C96+C103+C110+C117+C124+C131</f>
        <v>0</v>
      </c>
      <c r="D133" s="16" t="str">
        <f>D12+D19+D26+D33+D40+D47+D54+D61+D68+D75+D82+D89+D96+D103+D110+D117+D124+D131</f>
        <v>0</v>
      </c>
      <c r="E133" s="16" t="str">
        <f>E12+E19+E26+E33+E40+E47+E54+E61+E68+E75+E82+E89+E96+E103+E110+E117+E124+E131</f>
        <v>0</v>
      </c>
      <c r="F133" s="16" t="str">
        <f>F12+F19+F26+F33+F40+F47+F54+F61+F68+F75+F82+F89+F96+F103+F110+F117+F124+F131</f>
        <v>0</v>
      </c>
      <c r="G133" s="16" t="str">
        <f>G12+G19+G26+G33+G40+G47+G54+G61+G68+G75+G82+G89+G96+G103+G110+G117+G124+G131</f>
        <v>0</v>
      </c>
      <c r="H133" s="16" t="str">
        <f>H12+H19+H26+H33+H40+H47+H54+H61+H68+H75+H82+H89+H96+H103+H110+H117+H124+H131</f>
        <v>0</v>
      </c>
      <c r="I133" s="35" t="str">
        <f>I12+I19+I26+I33+I40+I47+I54+I61+I68+I75+I82+I89+I96+I103+I110+I117+I124+I131</f>
        <v>0</v>
      </c>
      <c r="J133" s="13"/>
      <c r="K133" s="27" t="str">
        <f>K12+K19+K26+K33+K40+K47+K54+K61+K68+K75+K82+K89+K96+K103+K110+K117+K124+K131</f>
        <v>0</v>
      </c>
      <c r="L133" s="16" t="str">
        <f>L12+L19+L26+L33+L40+L47+L54+L61+L68+L75+L82+L89+L96+L103+L110+L117+L124+L131</f>
        <v>0</v>
      </c>
      <c r="M133" s="16" t="str">
        <f>M12+M19+M26+M33+M40+M47+M54+M61+M68+M75+M82+M89+M96+M103+M110+M117+M124+M131</f>
        <v>0</v>
      </c>
      <c r="N133" s="16" t="str">
        <f>N12+N19+N26+N33+N40+N47+N54+N61+N68+N75+N82+N89+N96+N103+N110+N117+N124+N131</f>
        <v>0</v>
      </c>
      <c r="O133" s="16" t="str">
        <f>O12+O19+O26+O33+O40+O47+O54+O61+O68+O75+O82+O89+O96+O103+O110+O117+O124+O131</f>
        <v>0</v>
      </c>
      <c r="P133" s="35" t="str">
        <f>P12+P19+P26+P33+P40+P47+P54+P61+P68+P75+P82+P89+P96+P103+P110+P117+P124+P131</f>
        <v>0</v>
      </c>
    </row>
    <row r="134" spans="1:16">
      <c r="A134" s="18"/>
      <c r="B134" s="12"/>
      <c r="C134" s="24"/>
      <c r="D134" s="12"/>
      <c r="E134" s="12"/>
      <c r="F134" s="12"/>
      <c r="G134" s="12"/>
      <c r="H134" s="12"/>
      <c r="I134" s="32"/>
      <c r="J134" s="12"/>
      <c r="K134" s="24"/>
      <c r="L134" s="12"/>
      <c r="M134" s="12"/>
      <c r="N134" s="12"/>
      <c r="O134" s="12"/>
      <c r="P134" s="32"/>
    </row>
    <row r="135" spans="1:16">
      <c r="A135" s="19" t="s">
        <v>63</v>
      </c>
      <c r="B135" s="12"/>
      <c r="C135" s="24"/>
      <c r="D135" s="12"/>
      <c r="E135" s="12"/>
      <c r="F135" s="12"/>
      <c r="G135" s="12"/>
      <c r="H135" s="12"/>
      <c r="I135" s="32"/>
      <c r="J135" s="12"/>
      <c r="K135" s="24"/>
      <c r="L135" s="12"/>
      <c r="M135" s="12"/>
      <c r="N135" s="12"/>
      <c r="O135" s="12"/>
      <c r="P135" s="32"/>
    </row>
    <row r="136" spans="1:16">
      <c r="A136" s="20" t="s">
        <v>40</v>
      </c>
      <c r="B136" s="12"/>
      <c r="C136" s="25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33">
        <v>0</v>
      </c>
      <c r="J136" s="12"/>
      <c r="K136" s="25">
        <v>0</v>
      </c>
      <c r="L136" s="14">
        <v>0</v>
      </c>
      <c r="M136" s="14">
        <v>0</v>
      </c>
      <c r="N136" s="14">
        <v>0</v>
      </c>
      <c r="O136" s="14">
        <v>0</v>
      </c>
      <c r="P136" s="33">
        <v>0</v>
      </c>
    </row>
    <row r="137" spans="1:16">
      <c r="A137" s="20" t="s">
        <v>41</v>
      </c>
      <c r="B137" s="12"/>
      <c r="C137" s="25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33">
        <v>0</v>
      </c>
      <c r="J137" s="12"/>
      <c r="K137" s="25">
        <v>0</v>
      </c>
      <c r="L137" s="14">
        <v>0</v>
      </c>
      <c r="M137" s="14">
        <v>0</v>
      </c>
      <c r="N137" s="14">
        <v>0</v>
      </c>
      <c r="O137" s="14">
        <v>0</v>
      </c>
      <c r="P137" s="33">
        <v>0</v>
      </c>
    </row>
    <row r="138" spans="1:16">
      <c r="A138" s="20" t="s">
        <v>42</v>
      </c>
      <c r="B138" s="12"/>
      <c r="C138" s="25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33">
        <v>0</v>
      </c>
      <c r="J138" s="12"/>
      <c r="K138" s="25">
        <v>0</v>
      </c>
      <c r="L138" s="14">
        <v>0</v>
      </c>
      <c r="M138" s="14">
        <v>0</v>
      </c>
      <c r="N138" s="14">
        <v>0</v>
      </c>
      <c r="O138" s="14">
        <v>0</v>
      </c>
      <c r="P138" s="33">
        <v>0</v>
      </c>
    </row>
    <row r="139" spans="1:16">
      <c r="A139" s="20" t="s">
        <v>43</v>
      </c>
      <c r="B139" s="12"/>
      <c r="C139" s="25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33">
        <v>0</v>
      </c>
      <c r="J139" s="12"/>
      <c r="K139" s="25">
        <v>0</v>
      </c>
      <c r="L139" s="14">
        <v>0</v>
      </c>
      <c r="M139" s="14">
        <v>0</v>
      </c>
      <c r="N139" s="14">
        <v>0</v>
      </c>
      <c r="O139" s="14">
        <v>0</v>
      </c>
      <c r="P139" s="33">
        <v>0</v>
      </c>
    </row>
    <row r="140" spans="1:16">
      <c r="A140" s="19" t="s">
        <v>44</v>
      </c>
      <c r="B140" s="12"/>
      <c r="C140" s="26" t="str">
        <f>SUM(C136:C139)</f>
        <v>0</v>
      </c>
      <c r="D140" s="15" t="str">
        <f>SUM(D136:D139)</f>
        <v>0</v>
      </c>
      <c r="E140" s="15" t="str">
        <f>SUM(E136:E139)</f>
        <v>0</v>
      </c>
      <c r="F140" s="15" t="str">
        <f>SUM(F136:F139)</f>
        <v>0</v>
      </c>
      <c r="G140" s="15" t="str">
        <f>SUM(G136:G139)</f>
        <v>0</v>
      </c>
      <c r="H140" s="15" t="str">
        <f>SUM(H136:H139)</f>
        <v>0</v>
      </c>
      <c r="I140" s="34" t="str">
        <f>SUM(I136:I139)</f>
        <v>0</v>
      </c>
      <c r="J140" s="12"/>
      <c r="K140" s="26" t="str">
        <f>SUM(K136:K139)</f>
        <v>0</v>
      </c>
      <c r="L140" s="15" t="str">
        <f>SUM(L136:L139)</f>
        <v>0</v>
      </c>
      <c r="M140" s="15" t="str">
        <f>SUM(M136:M139)</f>
        <v>0</v>
      </c>
      <c r="N140" s="15" t="str">
        <f>SUM(N136:N139)</f>
        <v>0</v>
      </c>
      <c r="O140" s="15" t="str">
        <f>SUM(O136:O139)</f>
        <v>0</v>
      </c>
      <c r="P140" s="34" t="str">
        <f>SUM(P136:P139)</f>
        <v>0</v>
      </c>
    </row>
    <row r="141" spans="1:16">
      <c r="A141" s="18"/>
      <c r="B141" s="12"/>
      <c r="C141" s="24"/>
      <c r="D141" s="12"/>
      <c r="E141" s="12"/>
      <c r="F141" s="12"/>
      <c r="G141" s="12"/>
      <c r="H141" s="12"/>
      <c r="I141" s="32"/>
      <c r="J141" s="12"/>
      <c r="K141" s="24"/>
      <c r="L141" s="12"/>
      <c r="M141" s="12"/>
      <c r="N141" s="12"/>
      <c r="O141" s="12"/>
      <c r="P141" s="32"/>
    </row>
    <row r="142" spans="1:16">
      <c r="A142" s="19" t="s">
        <v>64</v>
      </c>
      <c r="B142" s="12"/>
      <c r="C142" s="24"/>
      <c r="D142" s="12"/>
      <c r="E142" s="12"/>
      <c r="F142" s="12"/>
      <c r="G142" s="12"/>
      <c r="H142" s="12"/>
      <c r="I142" s="32"/>
      <c r="J142" s="12"/>
      <c r="K142" s="24"/>
      <c r="L142" s="12"/>
      <c r="M142" s="12"/>
      <c r="N142" s="12"/>
      <c r="O142" s="12"/>
      <c r="P142" s="32"/>
    </row>
    <row r="143" spans="1:16">
      <c r="A143" s="20" t="s">
        <v>40</v>
      </c>
      <c r="B143" s="12"/>
      <c r="C143" s="25"/>
      <c r="D143" s="14"/>
      <c r="E143" s="14"/>
      <c r="F143" s="14"/>
      <c r="G143" s="14">
        <v>841543</v>
      </c>
      <c r="H143" s="14"/>
      <c r="I143" s="33">
        <v>841543</v>
      </c>
      <c r="J143" s="12"/>
      <c r="K143" s="25"/>
      <c r="L143" s="14">
        <v>672662</v>
      </c>
      <c r="M143" s="14"/>
      <c r="N143" s="14">
        <v>6623</v>
      </c>
      <c r="O143" s="14">
        <v>3289</v>
      </c>
      <c r="P143" s="33">
        <v>682574</v>
      </c>
    </row>
    <row r="144" spans="1:16">
      <c r="A144" s="20" t="s">
        <v>41</v>
      </c>
      <c r="B144" s="12"/>
      <c r="C144" s="25">
        <v>25409</v>
      </c>
      <c r="D144" s="14">
        <v>-209243</v>
      </c>
      <c r="E144" s="14"/>
      <c r="F144" s="14"/>
      <c r="G144" s="14">
        <v>5735426</v>
      </c>
      <c r="H144" s="14"/>
      <c r="I144" s="33">
        <v>5551592</v>
      </c>
      <c r="J144" s="12"/>
      <c r="K144" s="25">
        <v>520</v>
      </c>
      <c r="L144" s="14"/>
      <c r="M144" s="14"/>
      <c r="N144" s="14"/>
      <c r="O144" s="14"/>
      <c r="P144" s="33">
        <v>520</v>
      </c>
    </row>
    <row r="145" spans="1:16">
      <c r="A145" s="20" t="s">
        <v>42</v>
      </c>
      <c r="B145" s="12"/>
      <c r="C145" s="25">
        <v>5647</v>
      </c>
      <c r="D145" s="14">
        <v>-315595</v>
      </c>
      <c r="E145" s="14"/>
      <c r="F145" s="14"/>
      <c r="G145" s="14">
        <v>1539746</v>
      </c>
      <c r="H145" s="14"/>
      <c r="I145" s="33">
        <v>1229798</v>
      </c>
      <c r="J145" s="12"/>
      <c r="K145" s="25">
        <v>1157</v>
      </c>
      <c r="L145" s="14"/>
      <c r="M145" s="14"/>
      <c r="N145" s="14"/>
      <c r="O145" s="14"/>
      <c r="P145" s="33">
        <v>1157</v>
      </c>
    </row>
    <row r="146" spans="1:16">
      <c r="A146" s="20" t="s">
        <v>43</v>
      </c>
      <c r="B146" s="12"/>
      <c r="C146" s="25">
        <v>5647</v>
      </c>
      <c r="D146" s="14">
        <v>375376</v>
      </c>
      <c r="E146" s="14"/>
      <c r="F146" s="14"/>
      <c r="G146" s="14">
        <v>1221611</v>
      </c>
      <c r="H146" s="14"/>
      <c r="I146" s="33">
        <v>1602634</v>
      </c>
      <c r="J146" s="12"/>
      <c r="K146" s="25">
        <v>1655</v>
      </c>
      <c r="L146" s="14"/>
      <c r="M146" s="14"/>
      <c r="N146" s="14"/>
      <c r="O146" s="14"/>
      <c r="P146" s="33">
        <v>1655</v>
      </c>
    </row>
    <row r="147" spans="1:16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34" t="str">
        <f>SUM(I143:I146)</f>
        <v>0</v>
      </c>
      <c r="J147" s="12"/>
      <c r="K147" s="26" t="str">
        <f>SUM(K143:K146)</f>
        <v>0</v>
      </c>
      <c r="L147" s="15" t="str">
        <f>SUM(L143:L146)</f>
        <v>0</v>
      </c>
      <c r="M147" s="15" t="str">
        <f>SUM(M143:M146)</f>
        <v>0</v>
      </c>
      <c r="N147" s="15" t="str">
        <f>SUM(N143:N146)</f>
        <v>0</v>
      </c>
      <c r="O147" s="15" t="str">
        <f>SUM(O143:O146)</f>
        <v>0</v>
      </c>
      <c r="P147" s="34" t="str">
        <f>SUM(P143:P146)</f>
        <v>0</v>
      </c>
    </row>
    <row r="148" spans="1:16">
      <c r="A148" s="18"/>
      <c r="B148" s="12"/>
      <c r="C148" s="24"/>
      <c r="D148" s="12"/>
      <c r="E148" s="12"/>
      <c r="F148" s="12"/>
      <c r="G148" s="12"/>
      <c r="H148" s="12"/>
      <c r="I148" s="32"/>
      <c r="J148" s="12"/>
      <c r="K148" s="24"/>
      <c r="L148" s="12"/>
      <c r="M148" s="12"/>
      <c r="N148" s="12"/>
      <c r="O148" s="12"/>
      <c r="P148" s="32"/>
    </row>
    <row r="149" spans="1:16">
      <c r="A149" s="19" t="s">
        <v>65</v>
      </c>
      <c r="B149" s="12"/>
      <c r="C149" s="24"/>
      <c r="D149" s="12"/>
      <c r="E149" s="12"/>
      <c r="F149" s="12"/>
      <c r="G149" s="12"/>
      <c r="H149" s="12"/>
      <c r="I149" s="32"/>
      <c r="J149" s="12"/>
      <c r="K149" s="24"/>
      <c r="L149" s="12"/>
      <c r="M149" s="12"/>
      <c r="N149" s="12"/>
      <c r="O149" s="12"/>
      <c r="P149" s="32"/>
    </row>
    <row r="150" spans="1:16">
      <c r="A150" s="20" t="s">
        <v>40</v>
      </c>
      <c r="B150" s="12"/>
      <c r="C150" s="25">
        <v>2400</v>
      </c>
      <c r="D150" s="14">
        <v>3</v>
      </c>
      <c r="E150" s="14"/>
      <c r="F150" s="14"/>
      <c r="G150" s="14"/>
      <c r="H150" s="14"/>
      <c r="I150" s="33">
        <v>2403</v>
      </c>
      <c r="J150" s="12"/>
      <c r="K150" s="25"/>
      <c r="L150" s="14"/>
      <c r="M150" s="14"/>
      <c r="N150" s="14"/>
      <c r="O150" s="14"/>
      <c r="P150" s="33"/>
    </row>
    <row r="151" spans="1:16">
      <c r="A151" s="20" t="s">
        <v>41</v>
      </c>
      <c r="B151" s="12"/>
      <c r="C151" s="25">
        <v>2400</v>
      </c>
      <c r="D151" s="14">
        <v>3.94</v>
      </c>
      <c r="E151" s="14"/>
      <c r="F151" s="14"/>
      <c r="G151" s="14"/>
      <c r="H151" s="14"/>
      <c r="I151" s="33">
        <v>2403.94</v>
      </c>
      <c r="J151" s="12"/>
      <c r="K151" s="25"/>
      <c r="L151" s="14"/>
      <c r="M151" s="14"/>
      <c r="N151" s="14"/>
      <c r="O151" s="14"/>
      <c r="P151" s="33"/>
    </row>
    <row r="152" spans="1:16">
      <c r="A152" s="20" t="s">
        <v>42</v>
      </c>
      <c r="B152" s="12"/>
      <c r="C152" s="25">
        <v>1800</v>
      </c>
      <c r="D152" s="14">
        <v>3.97</v>
      </c>
      <c r="E152" s="14"/>
      <c r="F152" s="14"/>
      <c r="G152" s="14"/>
      <c r="H152" s="14"/>
      <c r="I152" s="33">
        <v>1803.97</v>
      </c>
      <c r="J152" s="12"/>
      <c r="K152" s="25"/>
      <c r="L152" s="14"/>
      <c r="M152" s="14"/>
      <c r="N152" s="14"/>
      <c r="O152" s="14"/>
      <c r="P152" s="33"/>
    </row>
    <row r="153" spans="1:16">
      <c r="A153" s="20" t="s">
        <v>43</v>
      </c>
      <c r="B153" s="12"/>
      <c r="C153" s="25">
        <v>1600</v>
      </c>
      <c r="D153" s="14">
        <v>6.26</v>
      </c>
      <c r="E153" s="14"/>
      <c r="F153" s="14"/>
      <c r="G153" s="14"/>
      <c r="H153" s="14"/>
      <c r="I153" s="33">
        <v>1606.26</v>
      </c>
      <c r="J153" s="12"/>
      <c r="K153" s="25"/>
      <c r="L153" s="14"/>
      <c r="M153" s="14"/>
      <c r="N153" s="14"/>
      <c r="O153" s="14"/>
      <c r="P153" s="33"/>
    </row>
    <row r="154" spans="1:16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34" t="str">
        <f>SUM(I150:I153)</f>
        <v>0</v>
      </c>
      <c r="J154" s="12"/>
      <c r="K154" s="26" t="str">
        <f>SUM(K150:K153)</f>
        <v>0</v>
      </c>
      <c r="L154" s="15" t="str">
        <f>SUM(L150:L153)</f>
        <v>0</v>
      </c>
      <c r="M154" s="15" t="str">
        <f>SUM(M150:M153)</f>
        <v>0</v>
      </c>
      <c r="N154" s="15" t="str">
        <f>SUM(N150:N153)</f>
        <v>0</v>
      </c>
      <c r="O154" s="15" t="str">
        <f>SUM(O150:O153)</f>
        <v>0</v>
      </c>
      <c r="P154" s="34" t="str">
        <f>SUM(P150:P153)</f>
        <v>0</v>
      </c>
    </row>
    <row r="155" spans="1:16">
      <c r="A155" s="18"/>
      <c r="B155" s="12"/>
      <c r="C155" s="24"/>
      <c r="D155" s="12"/>
      <c r="E155" s="12"/>
      <c r="F155" s="12"/>
      <c r="G155" s="12"/>
      <c r="H155" s="12"/>
      <c r="I155" s="32"/>
      <c r="J155" s="12"/>
      <c r="K155" s="24"/>
      <c r="L155" s="12"/>
      <c r="M155" s="12"/>
      <c r="N155" s="12"/>
      <c r="O155" s="12"/>
      <c r="P155" s="32"/>
    </row>
    <row r="156" spans="1:16">
      <c r="A156" s="19" t="s">
        <v>66</v>
      </c>
      <c r="B156" s="12"/>
      <c r="C156" s="24"/>
      <c r="D156" s="12"/>
      <c r="E156" s="12"/>
      <c r="F156" s="12"/>
      <c r="G156" s="12"/>
      <c r="H156" s="12"/>
      <c r="I156" s="32"/>
      <c r="J156" s="12"/>
      <c r="K156" s="24"/>
      <c r="L156" s="12"/>
      <c r="M156" s="12"/>
      <c r="N156" s="12"/>
      <c r="O156" s="12"/>
      <c r="P156" s="32"/>
    </row>
    <row r="157" spans="1:16">
      <c r="A157" s="20" t="s">
        <v>40</v>
      </c>
      <c r="B157" s="12"/>
      <c r="C157" s="25"/>
      <c r="D157" s="14">
        <v>-1834589.65</v>
      </c>
      <c r="E157" s="14"/>
      <c r="F157" s="14"/>
      <c r="G157" s="14"/>
      <c r="H157" s="14"/>
      <c r="I157" s="33">
        <v>-1834589.65</v>
      </c>
      <c r="J157" s="12"/>
      <c r="K157" s="25"/>
      <c r="L157" s="14"/>
      <c r="M157" s="14"/>
      <c r="N157" s="14"/>
      <c r="O157" s="14"/>
      <c r="P157" s="33"/>
    </row>
    <row r="158" spans="1:16">
      <c r="A158" s="20" t="s">
        <v>41</v>
      </c>
      <c r="B158" s="12"/>
      <c r="C158" s="25"/>
      <c r="D158" s="14">
        <v>-2110921.18</v>
      </c>
      <c r="E158" s="14"/>
      <c r="F158" s="14"/>
      <c r="G158" s="14"/>
      <c r="H158" s="14"/>
      <c r="I158" s="33">
        <v>-2110921.18</v>
      </c>
      <c r="J158" s="12"/>
      <c r="K158" s="25"/>
      <c r="L158" s="14"/>
      <c r="M158" s="14"/>
      <c r="N158" s="14"/>
      <c r="O158" s="14"/>
      <c r="P158" s="33"/>
    </row>
    <row r="159" spans="1:16">
      <c r="A159" s="20" t="s">
        <v>42</v>
      </c>
      <c r="B159" s="12"/>
      <c r="C159" s="25"/>
      <c r="D159" s="14">
        <v>-1246267</v>
      </c>
      <c r="E159" s="14"/>
      <c r="F159" s="14"/>
      <c r="G159" s="14"/>
      <c r="H159" s="14"/>
      <c r="I159" s="33">
        <v>-1246267</v>
      </c>
      <c r="J159" s="12"/>
      <c r="K159" s="25"/>
      <c r="L159" s="14"/>
      <c r="M159" s="14"/>
      <c r="N159" s="14"/>
      <c r="O159" s="14"/>
      <c r="P159" s="33"/>
    </row>
    <row r="160" spans="1:16">
      <c r="A160" s="20" t="s">
        <v>43</v>
      </c>
      <c r="B160" s="12"/>
      <c r="C160" s="25"/>
      <c r="D160" s="14">
        <v>1581978</v>
      </c>
      <c r="E160" s="14"/>
      <c r="F160" s="14"/>
      <c r="G160" s="14"/>
      <c r="H160" s="14"/>
      <c r="I160" s="33">
        <v>1581978</v>
      </c>
      <c r="J160" s="12"/>
      <c r="K160" s="25"/>
      <c r="L160" s="14"/>
      <c r="M160" s="14"/>
      <c r="N160" s="14"/>
      <c r="O160" s="14"/>
      <c r="P160" s="33"/>
    </row>
    <row r="161" spans="1:16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34" t="str">
        <f>SUM(I157:I160)</f>
        <v>0</v>
      </c>
      <c r="J161" s="12"/>
      <c r="K161" s="26" t="str">
        <f>SUM(K157:K160)</f>
        <v>0</v>
      </c>
      <c r="L161" s="15" t="str">
        <f>SUM(L157:L160)</f>
        <v>0</v>
      </c>
      <c r="M161" s="15" t="str">
        <f>SUM(M157:M160)</f>
        <v>0</v>
      </c>
      <c r="N161" s="15" t="str">
        <f>SUM(N157:N160)</f>
        <v>0</v>
      </c>
      <c r="O161" s="15" t="str">
        <f>SUM(O157:O160)</f>
        <v>0</v>
      </c>
      <c r="P161" s="34" t="str">
        <f>SUM(P157:P160)</f>
        <v>0</v>
      </c>
    </row>
    <row r="162" spans="1:16">
      <c r="A162" s="18"/>
      <c r="B162" s="12"/>
      <c r="C162" s="24"/>
      <c r="D162" s="12"/>
      <c r="E162" s="12"/>
      <c r="F162" s="12"/>
      <c r="G162" s="12"/>
      <c r="H162" s="12"/>
      <c r="I162" s="32"/>
      <c r="J162" s="12"/>
      <c r="K162" s="24"/>
      <c r="L162" s="12"/>
      <c r="M162" s="12"/>
      <c r="N162" s="12"/>
      <c r="O162" s="12"/>
      <c r="P162" s="32"/>
    </row>
    <row r="163" spans="1:16">
      <c r="A163" s="19" t="s">
        <v>67</v>
      </c>
      <c r="B163" s="12"/>
      <c r="C163" s="24"/>
      <c r="D163" s="12"/>
      <c r="E163" s="12"/>
      <c r="F163" s="12"/>
      <c r="G163" s="12"/>
      <c r="H163" s="12"/>
      <c r="I163" s="32"/>
      <c r="J163" s="12"/>
      <c r="K163" s="24"/>
      <c r="L163" s="12"/>
      <c r="M163" s="12"/>
      <c r="N163" s="12"/>
      <c r="O163" s="12"/>
      <c r="P163" s="32"/>
    </row>
    <row r="164" spans="1:16">
      <c r="A164" s="20" t="s">
        <v>40</v>
      </c>
      <c r="B164" s="12"/>
      <c r="C164" s="25"/>
      <c r="D164" s="14"/>
      <c r="E164" s="14"/>
      <c r="F164" s="14"/>
      <c r="G164" s="14"/>
      <c r="H164" s="14"/>
      <c r="I164" s="33"/>
      <c r="J164" s="12"/>
      <c r="K164" s="25"/>
      <c r="L164" s="14"/>
      <c r="M164" s="14"/>
      <c r="N164" s="14"/>
      <c r="O164" s="14">
        <v>1066558</v>
      </c>
      <c r="P164" s="33">
        <v>1066558</v>
      </c>
    </row>
    <row r="165" spans="1:16">
      <c r="A165" s="20" t="s">
        <v>41</v>
      </c>
      <c r="B165" s="12"/>
      <c r="C165" s="25"/>
      <c r="D165" s="14"/>
      <c r="E165" s="14"/>
      <c r="F165" s="14"/>
      <c r="G165" s="14"/>
      <c r="H165" s="14"/>
      <c r="I165" s="33"/>
      <c r="J165" s="12"/>
      <c r="K165" s="25"/>
      <c r="L165" s="14"/>
      <c r="M165" s="14"/>
      <c r="N165" s="14"/>
      <c r="O165" s="14">
        <v>1058400.5</v>
      </c>
      <c r="P165" s="33">
        <v>1058400.5</v>
      </c>
    </row>
    <row r="166" spans="1:16">
      <c r="A166" s="20" t="s">
        <v>42</v>
      </c>
      <c r="B166" s="12"/>
      <c r="C166" s="25"/>
      <c r="D166" s="14"/>
      <c r="E166" s="14"/>
      <c r="F166" s="14"/>
      <c r="G166" s="14"/>
      <c r="H166" s="14"/>
      <c r="I166" s="33"/>
      <c r="J166" s="12"/>
      <c r="K166" s="25"/>
      <c r="L166" s="14"/>
      <c r="M166" s="14"/>
      <c r="N166" s="14"/>
      <c r="O166" s="14">
        <v>1062864</v>
      </c>
      <c r="P166" s="33">
        <v>1062864</v>
      </c>
    </row>
    <row r="167" spans="1:16">
      <c r="A167" s="20" t="s">
        <v>43</v>
      </c>
      <c r="B167" s="12"/>
      <c r="C167" s="25"/>
      <c r="D167" s="14"/>
      <c r="E167" s="14"/>
      <c r="F167" s="14"/>
      <c r="G167" s="14"/>
      <c r="H167" s="14"/>
      <c r="I167" s="33"/>
      <c r="J167" s="12"/>
      <c r="K167" s="25"/>
      <c r="L167" s="14"/>
      <c r="M167" s="14"/>
      <c r="N167" s="14"/>
      <c r="O167" s="14">
        <v>1057707</v>
      </c>
      <c r="P167" s="33">
        <v>1057707</v>
      </c>
    </row>
    <row r="168" spans="1:16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34" t="str">
        <f>SUM(I164:I167)</f>
        <v>0</v>
      </c>
      <c r="J168" s="12"/>
      <c r="K168" s="26" t="str">
        <f>SUM(K164:K167)</f>
        <v>0</v>
      </c>
      <c r="L168" s="15" t="str">
        <f>SUM(L164:L167)</f>
        <v>0</v>
      </c>
      <c r="M168" s="15" t="str">
        <f>SUM(M164:M167)</f>
        <v>0</v>
      </c>
      <c r="N168" s="15" t="str">
        <f>SUM(N164:N167)</f>
        <v>0</v>
      </c>
      <c r="O168" s="15" t="str">
        <f>SUM(O164:O167)</f>
        <v>0</v>
      </c>
      <c r="P168" s="34" t="str">
        <f>SUM(P164:P167)</f>
        <v>0</v>
      </c>
    </row>
    <row r="169" spans="1:16">
      <c r="A169" s="18"/>
      <c r="B169" s="12"/>
      <c r="C169" s="24"/>
      <c r="D169" s="12"/>
      <c r="E169" s="12"/>
      <c r="F169" s="12"/>
      <c r="G169" s="12"/>
      <c r="H169" s="12"/>
      <c r="I169" s="32"/>
      <c r="J169" s="12"/>
      <c r="K169" s="24"/>
      <c r="L169" s="12"/>
      <c r="M169" s="12"/>
      <c r="N169" s="12"/>
      <c r="O169" s="12"/>
      <c r="P169" s="32"/>
    </row>
    <row r="170" spans="1:16">
      <c r="A170" s="19" t="s">
        <v>68</v>
      </c>
      <c r="B170" s="12"/>
      <c r="C170" s="24"/>
      <c r="D170" s="12"/>
      <c r="E170" s="12"/>
      <c r="F170" s="12"/>
      <c r="G170" s="12"/>
      <c r="H170" s="12"/>
      <c r="I170" s="32"/>
      <c r="J170" s="12"/>
      <c r="K170" s="24"/>
      <c r="L170" s="12"/>
      <c r="M170" s="12"/>
      <c r="N170" s="12"/>
      <c r="O170" s="12"/>
      <c r="P170" s="32"/>
    </row>
    <row r="171" spans="1:16">
      <c r="A171" s="20" t="s">
        <v>40</v>
      </c>
      <c r="B171" s="12"/>
      <c r="C171" s="25">
        <v>-1588</v>
      </c>
      <c r="D171" s="14">
        <v>1585</v>
      </c>
      <c r="E171" s="14"/>
      <c r="F171" s="14"/>
      <c r="G171" s="14">
        <v>212066</v>
      </c>
      <c r="H171" s="14"/>
      <c r="I171" s="33">
        <v>212063</v>
      </c>
      <c r="J171" s="12"/>
      <c r="K171" s="25">
        <v>1800</v>
      </c>
      <c r="L171" s="14"/>
      <c r="M171" s="14"/>
      <c r="N171" s="14"/>
      <c r="O171" s="14"/>
      <c r="P171" s="33">
        <v>1800</v>
      </c>
    </row>
    <row r="172" spans="1:16">
      <c r="A172" s="20" t="s">
        <v>41</v>
      </c>
      <c r="B172" s="12"/>
      <c r="C172" s="25">
        <v>-943</v>
      </c>
      <c r="D172" s="14">
        <v>1593</v>
      </c>
      <c r="E172" s="14"/>
      <c r="F172" s="14"/>
      <c r="G172" s="14">
        <v>688952</v>
      </c>
      <c r="H172" s="14"/>
      <c r="I172" s="33">
        <v>689602</v>
      </c>
      <c r="J172" s="12"/>
      <c r="K172" s="25">
        <v>1800</v>
      </c>
      <c r="L172" s="14"/>
      <c r="M172" s="14"/>
      <c r="N172" s="14"/>
      <c r="O172" s="14"/>
      <c r="P172" s="33">
        <v>1800</v>
      </c>
    </row>
    <row r="173" spans="1:16">
      <c r="A173" s="20" t="s">
        <v>42</v>
      </c>
      <c r="B173" s="12"/>
      <c r="C173" s="25">
        <v>-1562</v>
      </c>
      <c r="D173" s="14">
        <v>1573</v>
      </c>
      <c r="E173" s="14"/>
      <c r="F173" s="14"/>
      <c r="G173" s="14">
        <v>351258</v>
      </c>
      <c r="H173" s="14"/>
      <c r="I173" s="33">
        <v>351269</v>
      </c>
      <c r="J173" s="12"/>
      <c r="K173" s="25">
        <v>1200</v>
      </c>
      <c r="L173" s="14"/>
      <c r="M173" s="14"/>
      <c r="N173" s="14"/>
      <c r="O173" s="14"/>
      <c r="P173" s="33">
        <v>1200</v>
      </c>
    </row>
    <row r="174" spans="1:16">
      <c r="A174" s="20" t="s">
        <v>43</v>
      </c>
      <c r="B174" s="12"/>
      <c r="C174" s="25">
        <v>-1685</v>
      </c>
      <c r="D174" s="14">
        <v>1594</v>
      </c>
      <c r="E174" s="14"/>
      <c r="F174" s="14"/>
      <c r="G174" s="14">
        <v>216068</v>
      </c>
      <c r="H174" s="14"/>
      <c r="I174" s="33">
        <v>215977</v>
      </c>
      <c r="J174" s="12"/>
      <c r="K174" s="25">
        <v>2800</v>
      </c>
      <c r="L174" s="14"/>
      <c r="M174" s="14"/>
      <c r="N174" s="14"/>
      <c r="O174" s="14"/>
      <c r="P174" s="33">
        <v>2800</v>
      </c>
    </row>
    <row r="175" spans="1:16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34" t="str">
        <f>SUM(I171:I174)</f>
        <v>0</v>
      </c>
      <c r="J175" s="12"/>
      <c r="K175" s="26" t="str">
        <f>SUM(K171:K174)</f>
        <v>0</v>
      </c>
      <c r="L175" s="15" t="str">
        <f>SUM(L171:L174)</f>
        <v>0</v>
      </c>
      <c r="M175" s="15" t="str">
        <f>SUM(M171:M174)</f>
        <v>0</v>
      </c>
      <c r="N175" s="15" t="str">
        <f>SUM(N171:N174)</f>
        <v>0</v>
      </c>
      <c r="O175" s="15" t="str">
        <f>SUM(O171:O174)</f>
        <v>0</v>
      </c>
      <c r="P175" s="34" t="str">
        <f>SUM(P171:P174)</f>
        <v>0</v>
      </c>
    </row>
    <row r="176" spans="1:16">
      <c r="A176" s="18"/>
      <c r="B176" s="12"/>
      <c r="C176" s="24"/>
      <c r="D176" s="12"/>
      <c r="E176" s="12"/>
      <c r="F176" s="12"/>
      <c r="G176" s="12"/>
      <c r="H176" s="12"/>
      <c r="I176" s="32"/>
      <c r="J176" s="12"/>
      <c r="K176" s="24"/>
      <c r="L176" s="12"/>
      <c r="M176" s="12"/>
      <c r="N176" s="12"/>
      <c r="O176" s="12"/>
      <c r="P176" s="32"/>
    </row>
    <row r="177" spans="1:16">
      <c r="A177" s="19" t="s">
        <v>69</v>
      </c>
      <c r="B177" s="12"/>
      <c r="C177" s="24"/>
      <c r="D177" s="12"/>
      <c r="E177" s="12"/>
      <c r="F177" s="12"/>
      <c r="G177" s="12"/>
      <c r="H177" s="12"/>
      <c r="I177" s="32"/>
      <c r="J177" s="12"/>
      <c r="K177" s="24"/>
      <c r="L177" s="12"/>
      <c r="M177" s="12"/>
      <c r="N177" s="12"/>
      <c r="O177" s="12"/>
      <c r="P177" s="32"/>
    </row>
    <row r="178" spans="1:16">
      <c r="A178" s="20" t="s">
        <v>40</v>
      </c>
      <c r="B178" s="12"/>
      <c r="C178" s="25"/>
      <c r="D178" s="14">
        <v>-60259</v>
      </c>
      <c r="E178" s="14"/>
      <c r="F178" s="14"/>
      <c r="G178" s="14">
        <v>1528612</v>
      </c>
      <c r="H178" s="14"/>
      <c r="I178" s="33">
        <v>1468353</v>
      </c>
      <c r="J178" s="12"/>
      <c r="K178" s="25"/>
      <c r="L178" s="14"/>
      <c r="M178" s="14"/>
      <c r="N178" s="14"/>
      <c r="O178" s="14">
        <v>58110</v>
      </c>
      <c r="P178" s="33">
        <v>58110</v>
      </c>
    </row>
    <row r="179" spans="1:16">
      <c r="A179" s="20" t="s">
        <v>41</v>
      </c>
      <c r="B179" s="12"/>
      <c r="C179" s="25"/>
      <c r="D179" s="14">
        <v>-5051</v>
      </c>
      <c r="E179" s="14"/>
      <c r="F179" s="14"/>
      <c r="G179" s="14">
        <v>3754794</v>
      </c>
      <c r="H179" s="14"/>
      <c r="I179" s="33">
        <v>3749743</v>
      </c>
      <c r="J179" s="12"/>
      <c r="K179" s="25"/>
      <c r="L179" s="14"/>
      <c r="M179" s="14"/>
      <c r="N179" s="14"/>
      <c r="O179" s="14"/>
      <c r="P179" s="33"/>
    </row>
    <row r="180" spans="1:16">
      <c r="A180" s="20" t="s">
        <v>42</v>
      </c>
      <c r="B180" s="12"/>
      <c r="C180" s="25"/>
      <c r="D180" s="14"/>
      <c r="E180" s="14"/>
      <c r="F180" s="14"/>
      <c r="G180" s="14">
        <v>1176423</v>
      </c>
      <c r="H180" s="14"/>
      <c r="I180" s="33">
        <v>1176423</v>
      </c>
      <c r="J180" s="12"/>
      <c r="K180" s="25"/>
      <c r="L180" s="14">
        <v>14110</v>
      </c>
      <c r="M180" s="14"/>
      <c r="N180" s="14"/>
      <c r="O180" s="14"/>
      <c r="P180" s="33">
        <v>14110</v>
      </c>
    </row>
    <row r="181" spans="1:16">
      <c r="A181" s="20" t="s">
        <v>43</v>
      </c>
      <c r="B181" s="12"/>
      <c r="C181" s="25"/>
      <c r="D181" s="14"/>
      <c r="E181" s="14"/>
      <c r="F181" s="14"/>
      <c r="G181" s="14">
        <v>1278858</v>
      </c>
      <c r="H181" s="14"/>
      <c r="I181" s="33">
        <v>1278858</v>
      </c>
      <c r="J181" s="12"/>
      <c r="K181" s="25"/>
      <c r="L181" s="14">
        <v>9842</v>
      </c>
      <c r="M181" s="14"/>
      <c r="N181" s="14"/>
      <c r="O181" s="14"/>
      <c r="P181" s="33">
        <v>9842</v>
      </c>
    </row>
    <row r="182" spans="1:16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34" t="str">
        <f>SUM(I178:I181)</f>
        <v>0</v>
      </c>
      <c r="J182" s="12"/>
      <c r="K182" s="26" t="str">
        <f>SUM(K178:K181)</f>
        <v>0</v>
      </c>
      <c r="L182" s="15" t="str">
        <f>SUM(L178:L181)</f>
        <v>0</v>
      </c>
      <c r="M182" s="15" t="str">
        <f>SUM(M178:M181)</f>
        <v>0</v>
      </c>
      <c r="N182" s="15" t="str">
        <f>SUM(N178:N181)</f>
        <v>0</v>
      </c>
      <c r="O182" s="15" t="str">
        <f>SUM(O178:O181)</f>
        <v>0</v>
      </c>
      <c r="P182" s="34" t="str">
        <f>SUM(P178:P181)</f>
        <v>0</v>
      </c>
    </row>
    <row r="183" spans="1:16">
      <c r="A183" s="18"/>
      <c r="B183" s="12"/>
      <c r="C183" s="24"/>
      <c r="D183" s="12"/>
      <c r="E183" s="12"/>
      <c r="F183" s="12"/>
      <c r="G183" s="12"/>
      <c r="H183" s="12"/>
      <c r="I183" s="32"/>
      <c r="J183" s="12"/>
      <c r="K183" s="24"/>
      <c r="L183" s="12"/>
      <c r="M183" s="12"/>
      <c r="N183" s="12"/>
      <c r="O183" s="12"/>
      <c r="P183" s="32"/>
    </row>
    <row r="184" spans="1:16">
      <c r="A184" s="19" t="s">
        <v>70</v>
      </c>
      <c r="B184" s="12"/>
      <c r="C184" s="24"/>
      <c r="D184" s="12"/>
      <c r="E184" s="12"/>
      <c r="F184" s="12"/>
      <c r="G184" s="12"/>
      <c r="H184" s="12"/>
      <c r="I184" s="32"/>
      <c r="J184" s="12"/>
      <c r="K184" s="24"/>
      <c r="L184" s="12"/>
      <c r="M184" s="12"/>
      <c r="N184" s="12"/>
      <c r="O184" s="12"/>
      <c r="P184" s="32"/>
    </row>
    <row r="185" spans="1:16">
      <c r="A185" s="20" t="s">
        <v>40</v>
      </c>
      <c r="B185" s="12"/>
      <c r="C185" s="25">
        <v>3901.5</v>
      </c>
      <c r="D185" s="14"/>
      <c r="E185" s="14"/>
      <c r="F185" s="14">
        <v>0</v>
      </c>
      <c r="G185" s="14">
        <v>503401.3</v>
      </c>
      <c r="H185" s="14">
        <v>0</v>
      </c>
      <c r="I185" s="33">
        <v>507302.8</v>
      </c>
      <c r="J185" s="12"/>
      <c r="K185" s="25"/>
      <c r="L185" s="14"/>
      <c r="M185" s="14"/>
      <c r="N185" s="14"/>
      <c r="O185" s="14"/>
      <c r="P185" s="33"/>
    </row>
    <row r="186" spans="1:16">
      <c r="A186" s="20" t="s">
        <v>41</v>
      </c>
      <c r="B186" s="12"/>
      <c r="C186" s="25">
        <v>4156.12</v>
      </c>
      <c r="D186" s="14"/>
      <c r="E186" s="14"/>
      <c r="F186" s="14"/>
      <c r="G186" s="14">
        <v>183686.55</v>
      </c>
      <c r="H186" s="14">
        <v>814944.85</v>
      </c>
      <c r="I186" s="33">
        <v>1002787.52</v>
      </c>
      <c r="J186" s="12"/>
      <c r="K186" s="25"/>
      <c r="L186" s="14"/>
      <c r="M186" s="14"/>
      <c r="N186" s="14"/>
      <c r="O186" s="14"/>
      <c r="P186" s="33"/>
    </row>
    <row r="187" spans="1:16">
      <c r="A187" s="20" t="s">
        <v>42</v>
      </c>
      <c r="B187" s="12"/>
      <c r="C187" s="25">
        <v>4028.81</v>
      </c>
      <c r="D187" s="14"/>
      <c r="E187" s="14"/>
      <c r="F187" s="14"/>
      <c r="G187" s="14">
        <v>192401.77</v>
      </c>
      <c r="H187" s="14">
        <v>3567.52</v>
      </c>
      <c r="I187" s="33">
        <v>199998.1</v>
      </c>
      <c r="J187" s="12"/>
      <c r="K187" s="25"/>
      <c r="L187" s="14"/>
      <c r="M187" s="14"/>
      <c r="N187" s="14"/>
      <c r="O187" s="14"/>
      <c r="P187" s="33"/>
    </row>
    <row r="188" spans="1:16">
      <c r="A188" s="20" t="s">
        <v>43</v>
      </c>
      <c r="B188" s="12"/>
      <c r="C188" s="25">
        <v>3901.5</v>
      </c>
      <c r="D188" s="14"/>
      <c r="E188" s="14"/>
      <c r="F188" s="14"/>
      <c r="G188" s="14">
        <v>156146.34</v>
      </c>
      <c r="H188" s="14">
        <v>224819</v>
      </c>
      <c r="I188" s="33">
        <v>384866.84</v>
      </c>
      <c r="J188" s="12"/>
      <c r="K188" s="25"/>
      <c r="L188" s="14"/>
      <c r="M188" s="14"/>
      <c r="N188" s="14"/>
      <c r="O188" s="14"/>
      <c r="P188" s="33"/>
    </row>
    <row r="189" spans="1:16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34" t="str">
        <f>SUM(I185:I188)</f>
        <v>0</v>
      </c>
      <c r="J189" s="12"/>
      <c r="K189" s="26" t="str">
        <f>SUM(K185:K188)</f>
        <v>0</v>
      </c>
      <c r="L189" s="15" t="str">
        <f>SUM(L185:L188)</f>
        <v>0</v>
      </c>
      <c r="M189" s="15" t="str">
        <f>SUM(M185:M188)</f>
        <v>0</v>
      </c>
      <c r="N189" s="15" t="str">
        <f>SUM(N185:N188)</f>
        <v>0</v>
      </c>
      <c r="O189" s="15" t="str">
        <f>SUM(O185:O188)</f>
        <v>0</v>
      </c>
      <c r="P189" s="34" t="str">
        <f>SUM(P185:P188)</f>
        <v>0</v>
      </c>
    </row>
    <row r="190" spans="1:16">
      <c r="A190" s="18"/>
      <c r="B190" s="12"/>
      <c r="C190" s="24"/>
      <c r="D190" s="12"/>
      <c r="E190" s="12"/>
      <c r="F190" s="12"/>
      <c r="G190" s="12"/>
      <c r="H190" s="12"/>
      <c r="I190" s="32"/>
      <c r="J190" s="12"/>
      <c r="K190" s="24"/>
      <c r="L190" s="12"/>
      <c r="M190" s="12"/>
      <c r="N190" s="12"/>
      <c r="O190" s="12"/>
      <c r="P190" s="32"/>
    </row>
    <row r="191" spans="1:16">
      <c r="A191" s="19" t="s">
        <v>71</v>
      </c>
      <c r="B191" s="12"/>
      <c r="C191" s="24"/>
      <c r="D191" s="12"/>
      <c r="E191" s="12"/>
      <c r="F191" s="12"/>
      <c r="G191" s="12"/>
      <c r="H191" s="12"/>
      <c r="I191" s="32"/>
      <c r="J191" s="12"/>
      <c r="K191" s="24"/>
      <c r="L191" s="12"/>
      <c r="M191" s="12"/>
      <c r="N191" s="12"/>
      <c r="O191" s="12"/>
      <c r="P191" s="32"/>
    </row>
    <row r="192" spans="1:16">
      <c r="A192" s="20" t="s">
        <v>40</v>
      </c>
      <c r="B192" s="12"/>
      <c r="C192" s="25">
        <v>9375</v>
      </c>
      <c r="D192" s="14"/>
      <c r="E192" s="14"/>
      <c r="F192" s="14"/>
      <c r="G192" s="14">
        <v>41319</v>
      </c>
      <c r="H192" s="14"/>
      <c r="I192" s="33">
        <v>50694</v>
      </c>
      <c r="J192" s="12"/>
      <c r="K192" s="25"/>
      <c r="L192" s="14"/>
      <c r="M192" s="14"/>
      <c r="N192" s="14"/>
      <c r="O192" s="14">
        <v>450212</v>
      </c>
      <c r="P192" s="33">
        <v>450212</v>
      </c>
    </row>
    <row r="193" spans="1:16">
      <c r="A193" s="20" t="s">
        <v>41</v>
      </c>
      <c r="B193" s="12"/>
      <c r="C193" s="25">
        <v>9375</v>
      </c>
      <c r="D193" s="14"/>
      <c r="E193" s="14"/>
      <c r="F193" s="14"/>
      <c r="G193" s="14">
        <v>-7523</v>
      </c>
      <c r="H193" s="14"/>
      <c r="I193" s="33">
        <v>1852</v>
      </c>
      <c r="J193" s="12"/>
      <c r="K193" s="25"/>
      <c r="L193" s="14"/>
      <c r="M193" s="14"/>
      <c r="N193" s="14"/>
      <c r="O193" s="14">
        <v>284822</v>
      </c>
      <c r="P193" s="33">
        <v>284822</v>
      </c>
    </row>
    <row r="194" spans="1:16">
      <c r="A194" s="20" t="s">
        <v>42</v>
      </c>
      <c r="B194" s="12"/>
      <c r="C194" s="25">
        <v>9375</v>
      </c>
      <c r="D194" s="14"/>
      <c r="E194" s="14"/>
      <c r="F194" s="14"/>
      <c r="G194" s="14">
        <v>63734</v>
      </c>
      <c r="H194" s="14"/>
      <c r="I194" s="33">
        <v>73109</v>
      </c>
      <c r="J194" s="12"/>
      <c r="K194" s="25"/>
      <c r="L194" s="14"/>
      <c r="M194" s="14"/>
      <c r="N194" s="14"/>
      <c r="O194" s="14">
        <v>282508</v>
      </c>
      <c r="P194" s="33">
        <v>282508</v>
      </c>
    </row>
    <row r="195" spans="1:16">
      <c r="A195" s="20" t="s">
        <v>43</v>
      </c>
      <c r="B195" s="12"/>
      <c r="C195" s="25">
        <v>9375</v>
      </c>
      <c r="D195" s="14"/>
      <c r="E195" s="14"/>
      <c r="F195" s="14"/>
      <c r="G195" s="14">
        <v>35505</v>
      </c>
      <c r="H195" s="14"/>
      <c r="I195" s="33">
        <v>44880</v>
      </c>
      <c r="J195" s="12"/>
      <c r="K195" s="25"/>
      <c r="L195" s="14"/>
      <c r="M195" s="14"/>
      <c r="N195" s="14"/>
      <c r="O195" s="14">
        <v>280792</v>
      </c>
      <c r="P195" s="33">
        <v>280792</v>
      </c>
    </row>
    <row r="196" spans="1:16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34" t="str">
        <f>SUM(I192:I195)</f>
        <v>0</v>
      </c>
      <c r="J196" s="12"/>
      <c r="K196" s="26" t="str">
        <f>SUM(K192:K195)</f>
        <v>0</v>
      </c>
      <c r="L196" s="15" t="str">
        <f>SUM(L192:L195)</f>
        <v>0</v>
      </c>
      <c r="M196" s="15" t="str">
        <f>SUM(M192:M195)</f>
        <v>0</v>
      </c>
      <c r="N196" s="15" t="str">
        <f>SUM(N192:N195)</f>
        <v>0</v>
      </c>
      <c r="O196" s="15" t="str">
        <f>SUM(O192:O195)</f>
        <v>0</v>
      </c>
      <c r="P196" s="34" t="str">
        <f>SUM(P192:P195)</f>
        <v>0</v>
      </c>
    </row>
    <row r="197" spans="1:16">
      <c r="A197" s="18"/>
      <c r="B197" s="12"/>
      <c r="C197" s="24"/>
      <c r="D197" s="12"/>
      <c r="E197" s="12"/>
      <c r="F197" s="12"/>
      <c r="G197" s="12"/>
      <c r="H197" s="12"/>
      <c r="I197" s="32"/>
      <c r="J197" s="12"/>
      <c r="K197" s="24"/>
      <c r="L197" s="12"/>
      <c r="M197" s="12"/>
      <c r="N197" s="12"/>
      <c r="O197" s="12"/>
      <c r="P197" s="32"/>
    </row>
    <row r="198" spans="1:16">
      <c r="A198" s="19" t="s">
        <v>72</v>
      </c>
      <c r="B198" s="12"/>
      <c r="C198" s="24"/>
      <c r="D198" s="12"/>
      <c r="E198" s="12"/>
      <c r="F198" s="12"/>
      <c r="G198" s="12"/>
      <c r="H198" s="12"/>
      <c r="I198" s="32"/>
      <c r="J198" s="12"/>
      <c r="K198" s="24"/>
      <c r="L198" s="12"/>
      <c r="M198" s="12"/>
      <c r="N198" s="12"/>
      <c r="O198" s="12"/>
      <c r="P198" s="32"/>
    </row>
    <row r="199" spans="1:16">
      <c r="A199" s="20" t="s">
        <v>40</v>
      </c>
      <c r="B199" s="12"/>
      <c r="C199" s="25">
        <v>0</v>
      </c>
      <c r="D199" s="14">
        <v>3111</v>
      </c>
      <c r="E199" s="14">
        <v>0</v>
      </c>
      <c r="F199" s="14">
        <v>0</v>
      </c>
      <c r="G199" s="14">
        <v>288980</v>
      </c>
      <c r="H199" s="14">
        <v>0</v>
      </c>
      <c r="I199" s="33">
        <v>292091</v>
      </c>
      <c r="J199" s="12"/>
      <c r="K199" s="25">
        <v>0</v>
      </c>
      <c r="L199" s="14">
        <v>0</v>
      </c>
      <c r="M199" s="14">
        <v>0</v>
      </c>
      <c r="N199" s="14">
        <v>0</v>
      </c>
      <c r="O199" s="14">
        <v>0</v>
      </c>
      <c r="P199" s="33">
        <v>0</v>
      </c>
    </row>
    <row r="200" spans="1:16">
      <c r="A200" s="20" t="s">
        <v>41</v>
      </c>
      <c r="B200" s="12"/>
      <c r="C200" s="25">
        <v>0</v>
      </c>
      <c r="D200" s="14">
        <v>26992</v>
      </c>
      <c r="E200" s="14">
        <v>0</v>
      </c>
      <c r="F200" s="14">
        <v>0</v>
      </c>
      <c r="G200" s="14">
        <v>782406</v>
      </c>
      <c r="H200" s="14">
        <v>0</v>
      </c>
      <c r="I200" s="33">
        <v>809398</v>
      </c>
      <c r="J200" s="12"/>
      <c r="K200" s="25">
        <v>0</v>
      </c>
      <c r="L200" s="14">
        <v>0</v>
      </c>
      <c r="M200" s="14">
        <v>0</v>
      </c>
      <c r="N200" s="14">
        <v>0</v>
      </c>
      <c r="O200" s="14">
        <v>0</v>
      </c>
      <c r="P200" s="33">
        <v>0</v>
      </c>
    </row>
    <row r="201" spans="1:16">
      <c r="A201" s="20" t="s">
        <v>42</v>
      </c>
      <c r="B201" s="12"/>
      <c r="C201" s="25">
        <v>0</v>
      </c>
      <c r="D201" s="14">
        <v>2788</v>
      </c>
      <c r="E201" s="14">
        <v>0</v>
      </c>
      <c r="F201" s="14">
        <v>0</v>
      </c>
      <c r="G201" s="14">
        <v>179177</v>
      </c>
      <c r="H201" s="14">
        <v>0</v>
      </c>
      <c r="I201" s="33">
        <v>181965</v>
      </c>
      <c r="J201" s="12"/>
      <c r="K201" s="25">
        <v>0</v>
      </c>
      <c r="L201" s="14">
        <v>0</v>
      </c>
      <c r="M201" s="14">
        <v>0</v>
      </c>
      <c r="N201" s="14">
        <v>0</v>
      </c>
      <c r="O201" s="14">
        <v>0</v>
      </c>
      <c r="P201" s="33">
        <v>0</v>
      </c>
    </row>
    <row r="202" spans="1:16">
      <c r="A202" s="20" t="s">
        <v>43</v>
      </c>
      <c r="B202" s="12"/>
      <c r="C202" s="25">
        <v>0</v>
      </c>
      <c r="D202" s="14">
        <v>10385</v>
      </c>
      <c r="E202" s="14">
        <v>0</v>
      </c>
      <c r="F202" s="14">
        <v>0</v>
      </c>
      <c r="G202" s="14">
        <v>0</v>
      </c>
      <c r="H202" s="14">
        <v>712718</v>
      </c>
      <c r="I202" s="33">
        <v>723103</v>
      </c>
      <c r="J202" s="12"/>
      <c r="K202" s="25">
        <v>0</v>
      </c>
      <c r="L202" s="14">
        <v>0</v>
      </c>
      <c r="M202" s="14">
        <v>0</v>
      </c>
      <c r="N202" s="14">
        <v>0</v>
      </c>
      <c r="O202" s="14">
        <v>0</v>
      </c>
      <c r="P202" s="33">
        <v>0</v>
      </c>
    </row>
    <row r="203" spans="1:16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34" t="str">
        <f>SUM(I199:I202)</f>
        <v>0</v>
      </c>
      <c r="J203" s="12"/>
      <c r="K203" s="26" t="str">
        <f>SUM(K199:K202)</f>
        <v>0</v>
      </c>
      <c r="L203" s="15" t="str">
        <f>SUM(L199:L202)</f>
        <v>0</v>
      </c>
      <c r="M203" s="15" t="str">
        <f>SUM(M199:M202)</f>
        <v>0</v>
      </c>
      <c r="N203" s="15" t="str">
        <f>SUM(N199:N202)</f>
        <v>0</v>
      </c>
      <c r="O203" s="15" t="str">
        <f>SUM(O199:O202)</f>
        <v>0</v>
      </c>
      <c r="P203" s="34" t="str">
        <f>SUM(P199:P202)</f>
        <v>0</v>
      </c>
    </row>
    <row r="204" spans="1:16">
      <c r="A204" s="18"/>
      <c r="B204" s="12"/>
      <c r="C204" s="24"/>
      <c r="D204" s="12"/>
      <c r="E204" s="12"/>
      <c r="F204" s="12"/>
      <c r="G204" s="12"/>
      <c r="H204" s="12"/>
      <c r="I204" s="32"/>
      <c r="J204" s="12"/>
      <c r="K204" s="24"/>
      <c r="L204" s="12"/>
      <c r="M204" s="12"/>
      <c r="N204" s="12"/>
      <c r="O204" s="12"/>
      <c r="P204" s="32"/>
    </row>
    <row r="205" spans="1:16">
      <c r="A205" s="19" t="s">
        <v>73</v>
      </c>
      <c r="B205" s="12"/>
      <c r="C205" s="24"/>
      <c r="D205" s="12"/>
      <c r="E205" s="12"/>
      <c r="F205" s="12"/>
      <c r="G205" s="12"/>
      <c r="H205" s="12"/>
      <c r="I205" s="32"/>
      <c r="J205" s="12"/>
      <c r="K205" s="24"/>
      <c r="L205" s="12"/>
      <c r="M205" s="12"/>
      <c r="N205" s="12"/>
      <c r="O205" s="12"/>
      <c r="P205" s="32"/>
    </row>
    <row r="206" spans="1:16">
      <c r="A206" s="20" t="s">
        <v>40</v>
      </c>
      <c r="B206" s="12"/>
      <c r="C206" s="25">
        <v>51450</v>
      </c>
      <c r="D206" s="14"/>
      <c r="E206" s="14"/>
      <c r="F206" s="14"/>
      <c r="G206" s="14">
        <v>35017</v>
      </c>
      <c r="H206" s="14"/>
      <c r="I206" s="33">
        <v>86467</v>
      </c>
      <c r="J206" s="12"/>
      <c r="K206" s="25"/>
      <c r="L206" s="14"/>
      <c r="M206" s="14"/>
      <c r="N206" s="14"/>
      <c r="O206" s="14"/>
      <c r="P206" s="33"/>
    </row>
    <row r="207" spans="1:16">
      <c r="A207" s="20" t="s">
        <v>41</v>
      </c>
      <c r="B207" s="12"/>
      <c r="C207" s="25">
        <v>67230</v>
      </c>
      <c r="D207" s="14"/>
      <c r="E207" s="14"/>
      <c r="F207" s="14"/>
      <c r="G207" s="14">
        <v>40001</v>
      </c>
      <c r="H207" s="14"/>
      <c r="I207" s="33">
        <v>107231</v>
      </c>
      <c r="J207" s="12"/>
      <c r="K207" s="25"/>
      <c r="L207" s="14"/>
      <c r="M207" s="14"/>
      <c r="N207" s="14"/>
      <c r="O207" s="14"/>
      <c r="P207" s="33"/>
    </row>
    <row r="208" spans="1:16">
      <c r="A208" s="20" t="s">
        <v>42</v>
      </c>
      <c r="B208" s="12"/>
      <c r="C208" s="25">
        <v>84369</v>
      </c>
      <c r="D208" s="14"/>
      <c r="E208" s="14"/>
      <c r="F208" s="14"/>
      <c r="G208" s="14">
        <v>39629</v>
      </c>
      <c r="H208" s="14"/>
      <c r="I208" s="33">
        <v>123998</v>
      </c>
      <c r="J208" s="12"/>
      <c r="K208" s="25"/>
      <c r="L208" s="14"/>
      <c r="M208" s="14"/>
      <c r="N208" s="14"/>
      <c r="O208" s="14"/>
      <c r="P208" s="33"/>
    </row>
    <row r="209" spans="1:16">
      <c r="A209" s="20" t="s">
        <v>43</v>
      </c>
      <c r="B209" s="12"/>
      <c r="C209" s="25">
        <v>70312</v>
      </c>
      <c r="D209" s="14"/>
      <c r="E209" s="14"/>
      <c r="F209" s="14"/>
      <c r="G209" s="14">
        <v>62542</v>
      </c>
      <c r="H209" s="14"/>
      <c r="I209" s="33">
        <v>132854</v>
      </c>
      <c r="J209" s="12"/>
      <c r="K209" s="25"/>
      <c r="L209" s="14"/>
      <c r="M209" s="14"/>
      <c r="N209" s="14"/>
      <c r="O209" s="14"/>
      <c r="P209" s="33"/>
    </row>
    <row r="210" spans="1:16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34" t="str">
        <f>SUM(I206:I209)</f>
        <v>0</v>
      </c>
      <c r="J210" s="12"/>
      <c r="K210" s="26" t="str">
        <f>SUM(K206:K209)</f>
        <v>0</v>
      </c>
      <c r="L210" s="15" t="str">
        <f>SUM(L206:L209)</f>
        <v>0</v>
      </c>
      <c r="M210" s="15" t="str">
        <f>SUM(M206:M209)</f>
        <v>0</v>
      </c>
      <c r="N210" s="15" t="str">
        <f>SUM(N206:N209)</f>
        <v>0</v>
      </c>
      <c r="O210" s="15" t="str">
        <f>SUM(O206:O209)</f>
        <v>0</v>
      </c>
      <c r="P210" s="34" t="str">
        <f>SUM(P206:P209)</f>
        <v>0</v>
      </c>
    </row>
    <row r="211" spans="1:16">
      <c r="A211" s="18"/>
      <c r="B211" s="12"/>
      <c r="C211" s="24"/>
      <c r="D211" s="12"/>
      <c r="E211" s="12"/>
      <c r="F211" s="12"/>
      <c r="G211" s="12"/>
      <c r="H211" s="12"/>
      <c r="I211" s="32"/>
      <c r="J211" s="12"/>
      <c r="K211" s="24"/>
      <c r="L211" s="12"/>
      <c r="M211" s="12"/>
      <c r="N211" s="12"/>
      <c r="O211" s="12"/>
      <c r="P211" s="32"/>
    </row>
    <row r="212" spans="1:16">
      <c r="A212" s="19" t="s">
        <v>74</v>
      </c>
      <c r="B212" s="12"/>
      <c r="C212" s="24"/>
      <c r="D212" s="12"/>
      <c r="E212" s="12"/>
      <c r="F212" s="12"/>
      <c r="G212" s="12"/>
      <c r="H212" s="12"/>
      <c r="I212" s="32"/>
      <c r="J212" s="12"/>
      <c r="K212" s="24"/>
      <c r="L212" s="12"/>
      <c r="M212" s="12"/>
      <c r="N212" s="12"/>
      <c r="O212" s="12"/>
      <c r="P212" s="32"/>
    </row>
    <row r="213" spans="1:16">
      <c r="A213" s="20" t="s">
        <v>40</v>
      </c>
      <c r="B213" s="12"/>
      <c r="C213" s="25"/>
      <c r="D213" s="14">
        <v>864</v>
      </c>
      <c r="E213" s="14"/>
      <c r="F213" s="14"/>
      <c r="G213" s="14">
        <v>564018</v>
      </c>
      <c r="H213" s="14"/>
      <c r="I213" s="33">
        <v>564882</v>
      </c>
      <c r="J213" s="12"/>
      <c r="K213" s="25"/>
      <c r="L213" s="14"/>
      <c r="M213" s="14"/>
      <c r="N213" s="14"/>
      <c r="O213" s="14"/>
      <c r="P213" s="33"/>
    </row>
    <row r="214" spans="1:16">
      <c r="A214" s="20" t="s">
        <v>41</v>
      </c>
      <c r="B214" s="12"/>
      <c r="C214" s="25"/>
      <c r="D214" s="14">
        <v>882</v>
      </c>
      <c r="E214" s="14"/>
      <c r="F214" s="14"/>
      <c r="G214" s="14">
        <v>284879</v>
      </c>
      <c r="H214" s="14"/>
      <c r="I214" s="33">
        <v>285761</v>
      </c>
      <c r="J214" s="12"/>
      <c r="K214" s="25"/>
      <c r="L214" s="14"/>
      <c r="M214" s="14"/>
      <c r="N214" s="14"/>
      <c r="O214" s="14"/>
      <c r="P214" s="33"/>
    </row>
    <row r="215" spans="1:16">
      <c r="A215" s="20" t="s">
        <v>42</v>
      </c>
      <c r="B215" s="12"/>
      <c r="C215" s="25"/>
      <c r="D215" s="14">
        <v>8588</v>
      </c>
      <c r="E215" s="14"/>
      <c r="F215" s="14"/>
      <c r="G215" s="14">
        <v>103895</v>
      </c>
      <c r="H215" s="14"/>
      <c r="I215" s="33">
        <v>112483</v>
      </c>
      <c r="J215" s="12"/>
      <c r="K215" s="25"/>
      <c r="L215" s="14"/>
      <c r="M215" s="14"/>
      <c r="N215" s="14"/>
      <c r="O215" s="14"/>
      <c r="P215" s="33"/>
    </row>
    <row r="216" spans="1:16">
      <c r="A216" s="20" t="s">
        <v>43</v>
      </c>
      <c r="B216" s="12"/>
      <c r="C216" s="25"/>
      <c r="D216" s="14">
        <v>6794</v>
      </c>
      <c r="E216" s="14"/>
      <c r="F216" s="14"/>
      <c r="G216" s="14">
        <v>838394</v>
      </c>
      <c r="H216" s="14"/>
      <c r="I216" s="33">
        <v>845188</v>
      </c>
      <c r="J216" s="12"/>
      <c r="K216" s="25"/>
      <c r="L216" s="14"/>
      <c r="M216" s="14"/>
      <c r="N216" s="14"/>
      <c r="O216" s="14"/>
      <c r="P216" s="33"/>
    </row>
    <row r="217" spans="1:16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34" t="str">
        <f>SUM(I213:I216)</f>
        <v>0</v>
      </c>
      <c r="J217" s="12"/>
      <c r="K217" s="26" t="str">
        <f>SUM(K213:K216)</f>
        <v>0</v>
      </c>
      <c r="L217" s="15" t="str">
        <f>SUM(L213:L216)</f>
        <v>0</v>
      </c>
      <c r="M217" s="15" t="str">
        <f>SUM(M213:M216)</f>
        <v>0</v>
      </c>
      <c r="N217" s="15" t="str">
        <f>SUM(N213:N216)</f>
        <v>0</v>
      </c>
      <c r="O217" s="15" t="str">
        <f>SUM(O213:O216)</f>
        <v>0</v>
      </c>
      <c r="P217" s="34" t="str">
        <f>SUM(P213:P216)</f>
        <v>0</v>
      </c>
    </row>
    <row r="218" spans="1:16">
      <c r="A218" s="18"/>
      <c r="B218" s="12"/>
      <c r="C218" s="24"/>
      <c r="D218" s="12"/>
      <c r="E218" s="12"/>
      <c r="F218" s="12"/>
      <c r="G218" s="12"/>
      <c r="H218" s="12"/>
      <c r="I218" s="32"/>
      <c r="J218" s="12"/>
      <c r="K218" s="24"/>
      <c r="L218" s="12"/>
      <c r="M218" s="12"/>
      <c r="N218" s="12"/>
      <c r="O218" s="12"/>
      <c r="P218" s="32"/>
    </row>
    <row r="219" spans="1:16">
      <c r="A219" s="19" t="s">
        <v>75</v>
      </c>
      <c r="B219" s="12"/>
      <c r="C219" s="24"/>
      <c r="D219" s="12"/>
      <c r="E219" s="12"/>
      <c r="F219" s="12"/>
      <c r="G219" s="12"/>
      <c r="H219" s="12"/>
      <c r="I219" s="32"/>
      <c r="J219" s="12"/>
      <c r="K219" s="24"/>
      <c r="L219" s="12"/>
      <c r="M219" s="12"/>
      <c r="N219" s="12"/>
      <c r="O219" s="12"/>
      <c r="P219" s="32"/>
    </row>
    <row r="220" spans="1:16">
      <c r="A220" s="20" t="s">
        <v>40</v>
      </c>
      <c r="B220" s="12"/>
      <c r="C220" s="25"/>
      <c r="D220" s="14"/>
      <c r="E220" s="14"/>
      <c r="F220" s="14"/>
      <c r="G220" s="14">
        <v>672382.01</v>
      </c>
      <c r="H220" s="14"/>
      <c r="I220" s="33">
        <v>672382.01</v>
      </c>
      <c r="J220" s="12"/>
      <c r="K220" s="25"/>
      <c r="L220" s="14"/>
      <c r="M220" s="14"/>
      <c r="N220" s="14"/>
      <c r="O220" s="14"/>
      <c r="P220" s="33"/>
    </row>
    <row r="221" spans="1:16">
      <c r="A221" s="20" t="s">
        <v>41</v>
      </c>
      <c r="B221" s="12"/>
      <c r="C221" s="25"/>
      <c r="D221" s="14"/>
      <c r="E221" s="14"/>
      <c r="F221" s="14"/>
      <c r="G221" s="14">
        <v>258262.88</v>
      </c>
      <c r="H221" s="14"/>
      <c r="I221" s="33">
        <v>258262.88</v>
      </c>
      <c r="J221" s="12"/>
      <c r="K221" s="25"/>
      <c r="L221" s="14"/>
      <c r="M221" s="14"/>
      <c r="N221" s="14"/>
      <c r="O221" s="14"/>
      <c r="P221" s="33"/>
    </row>
    <row r="222" spans="1:16">
      <c r="A222" s="20" t="s">
        <v>42</v>
      </c>
      <c r="B222" s="12"/>
      <c r="C222" s="25"/>
      <c r="D222" s="14"/>
      <c r="E222" s="14"/>
      <c r="F222" s="14"/>
      <c r="G222" s="14">
        <v>453418.89</v>
      </c>
      <c r="H222" s="14"/>
      <c r="I222" s="33">
        <v>453418.89</v>
      </c>
      <c r="J222" s="12"/>
      <c r="K222" s="25"/>
      <c r="L222" s="14"/>
      <c r="M222" s="14"/>
      <c r="N222" s="14"/>
      <c r="O222" s="14"/>
      <c r="P222" s="33"/>
    </row>
    <row r="223" spans="1:16">
      <c r="A223" s="20" t="s">
        <v>43</v>
      </c>
      <c r="B223" s="12"/>
      <c r="C223" s="25"/>
      <c r="D223" s="14"/>
      <c r="E223" s="14"/>
      <c r="F223" s="14"/>
      <c r="G223" s="14">
        <v>394479.21</v>
      </c>
      <c r="H223" s="14"/>
      <c r="I223" s="33">
        <v>394479.21</v>
      </c>
      <c r="J223" s="12"/>
      <c r="K223" s="25"/>
      <c r="L223" s="14"/>
      <c r="M223" s="14"/>
      <c r="N223" s="14"/>
      <c r="O223" s="14"/>
      <c r="P223" s="33"/>
    </row>
    <row r="224" spans="1:16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34" t="str">
        <f>SUM(I220:I223)</f>
        <v>0</v>
      </c>
      <c r="J224" s="12"/>
      <c r="K224" s="26" t="str">
        <f>SUM(K220:K223)</f>
        <v>0</v>
      </c>
      <c r="L224" s="15" t="str">
        <f>SUM(L220:L223)</f>
        <v>0</v>
      </c>
      <c r="M224" s="15" t="str">
        <f>SUM(M220:M223)</f>
        <v>0</v>
      </c>
      <c r="N224" s="15" t="str">
        <f>SUM(N220:N223)</f>
        <v>0</v>
      </c>
      <c r="O224" s="15" t="str">
        <f>SUM(O220:O223)</f>
        <v>0</v>
      </c>
      <c r="P224" s="34" t="str">
        <f>SUM(P220:P223)</f>
        <v>0</v>
      </c>
    </row>
    <row r="225" spans="1:16">
      <c r="A225" s="18"/>
      <c r="B225" s="12"/>
      <c r="C225" s="24"/>
      <c r="D225" s="12"/>
      <c r="E225" s="12"/>
      <c r="F225" s="12"/>
      <c r="G225" s="12"/>
      <c r="H225" s="12"/>
      <c r="I225" s="32"/>
      <c r="J225" s="12"/>
      <c r="K225" s="24"/>
      <c r="L225" s="12"/>
      <c r="M225" s="12"/>
      <c r="N225" s="12"/>
      <c r="O225" s="12"/>
      <c r="P225" s="32"/>
    </row>
    <row r="226" spans="1:16">
      <c r="A226" s="19" t="s">
        <v>76</v>
      </c>
      <c r="B226" s="12"/>
      <c r="C226" s="24"/>
      <c r="D226" s="12"/>
      <c r="E226" s="12"/>
      <c r="F226" s="12"/>
      <c r="G226" s="12"/>
      <c r="H226" s="12"/>
      <c r="I226" s="32"/>
      <c r="J226" s="12"/>
      <c r="K226" s="24"/>
      <c r="L226" s="12"/>
      <c r="M226" s="12"/>
      <c r="N226" s="12"/>
      <c r="O226" s="12"/>
      <c r="P226" s="32"/>
    </row>
    <row r="227" spans="1:16">
      <c r="A227" s="20" t="s">
        <v>40</v>
      </c>
      <c r="B227" s="12"/>
      <c r="C227" s="25"/>
      <c r="D227" s="14">
        <v>5906</v>
      </c>
      <c r="E227" s="14"/>
      <c r="F227" s="14"/>
      <c r="G227" s="14">
        <v>1259616</v>
      </c>
      <c r="H227" s="14"/>
      <c r="I227" s="33">
        <v>1265522</v>
      </c>
      <c r="J227" s="12"/>
      <c r="K227" s="25"/>
      <c r="L227" s="14"/>
      <c r="M227" s="14"/>
      <c r="N227" s="14"/>
      <c r="O227" s="14">
        <v>318954</v>
      </c>
      <c r="P227" s="33">
        <v>318954</v>
      </c>
    </row>
    <row r="228" spans="1:16">
      <c r="A228" s="20" t="s">
        <v>41</v>
      </c>
      <c r="B228" s="12"/>
      <c r="C228" s="25"/>
      <c r="D228" s="14">
        <v>6804</v>
      </c>
      <c r="E228" s="14"/>
      <c r="F228" s="14"/>
      <c r="G228" s="14">
        <v>2774778</v>
      </c>
      <c r="H228" s="14"/>
      <c r="I228" s="33">
        <v>2781582</v>
      </c>
      <c r="J228" s="12"/>
      <c r="K228" s="25"/>
      <c r="L228" s="14"/>
      <c r="M228" s="14"/>
      <c r="N228" s="14"/>
      <c r="O228" s="14">
        <v>318954</v>
      </c>
      <c r="P228" s="33">
        <v>318954</v>
      </c>
    </row>
    <row r="229" spans="1:16">
      <c r="A229" s="20" t="s">
        <v>42</v>
      </c>
      <c r="B229" s="12"/>
      <c r="C229" s="25"/>
      <c r="D229" s="14">
        <v>6959</v>
      </c>
      <c r="E229" s="14"/>
      <c r="F229" s="14"/>
      <c r="G229" s="14">
        <v>483103</v>
      </c>
      <c r="H229" s="14"/>
      <c r="I229" s="33">
        <v>490062</v>
      </c>
      <c r="J229" s="12"/>
      <c r="K229" s="25"/>
      <c r="L229" s="14"/>
      <c r="M229" s="14"/>
      <c r="N229" s="14"/>
      <c r="O229" s="14">
        <v>318954</v>
      </c>
      <c r="P229" s="33">
        <v>318954</v>
      </c>
    </row>
    <row r="230" spans="1:16">
      <c r="A230" s="20" t="s">
        <v>43</v>
      </c>
      <c r="B230" s="12"/>
      <c r="C230" s="25"/>
      <c r="D230" s="14">
        <v>9410</v>
      </c>
      <c r="E230" s="14"/>
      <c r="F230" s="14"/>
      <c r="G230" s="14">
        <v>984876</v>
      </c>
      <c r="H230" s="14"/>
      <c r="I230" s="33">
        <v>994286</v>
      </c>
      <c r="J230" s="12"/>
      <c r="K230" s="25"/>
      <c r="L230" s="14"/>
      <c r="M230" s="14"/>
      <c r="N230" s="14"/>
      <c r="O230" s="14">
        <v>418954</v>
      </c>
      <c r="P230" s="33">
        <v>418954</v>
      </c>
    </row>
    <row r="231" spans="1:16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34" t="str">
        <f>SUM(I227:I230)</f>
        <v>0</v>
      </c>
      <c r="J231" s="12"/>
      <c r="K231" s="26" t="str">
        <f>SUM(K227:K230)</f>
        <v>0</v>
      </c>
      <c r="L231" s="15" t="str">
        <f>SUM(L227:L230)</f>
        <v>0</v>
      </c>
      <c r="M231" s="15" t="str">
        <f>SUM(M227:M230)</f>
        <v>0</v>
      </c>
      <c r="N231" s="15" t="str">
        <f>SUM(N227:N230)</f>
        <v>0</v>
      </c>
      <c r="O231" s="15" t="str">
        <f>SUM(O227:O230)</f>
        <v>0</v>
      </c>
      <c r="P231" s="34" t="str">
        <f>SUM(P227:P230)</f>
        <v>0</v>
      </c>
    </row>
    <row r="232" spans="1:16">
      <c r="A232" s="18"/>
      <c r="B232" s="12"/>
      <c r="C232" s="24"/>
      <c r="D232" s="12"/>
      <c r="E232" s="12"/>
      <c r="F232" s="12"/>
      <c r="G232" s="12"/>
      <c r="H232" s="12"/>
      <c r="I232" s="32"/>
      <c r="J232" s="12"/>
      <c r="K232" s="24"/>
      <c r="L232" s="12"/>
      <c r="M232" s="12"/>
      <c r="N232" s="12"/>
      <c r="O232" s="12"/>
      <c r="P232" s="32"/>
    </row>
    <row r="233" spans="1:16">
      <c r="A233" s="21" t="s">
        <v>77</v>
      </c>
      <c r="B233" s="13"/>
      <c r="C233" s="27" t="str">
        <f>C140+C147+C154+C161+C168+C175+C182+C189+C196+C203+C210+C217+C224+C231</f>
        <v>0</v>
      </c>
      <c r="D233" s="16" t="str">
        <f>D140+D147+D154+D161+D168+D175+D182+D189+D196+D203+D210+D217+D224+D231</f>
        <v>0</v>
      </c>
      <c r="E233" s="16" t="str">
        <f>E140+E147+E154+E161+E168+E175+E182+E189+E196+E203+E210+E217+E224+E231</f>
        <v>0</v>
      </c>
      <c r="F233" s="16" t="str">
        <f>F140+F147+F154+F161+F168+F175+F182+F189+F196+F203+F210+F217+F224+F231</f>
        <v>0</v>
      </c>
      <c r="G233" s="16" t="str">
        <f>G140+G147+G154+G161+G168+G175+G182+G189+G196+G203+G210+G217+G224+G231</f>
        <v>0</v>
      </c>
      <c r="H233" s="16" t="str">
        <f>H140+H147+H154+H161+H168+H175+H182+H189+H196+H203+H210+H217+H224+H231</f>
        <v>0</v>
      </c>
      <c r="I233" s="35" t="str">
        <f>I140+I147+I154+I161+I168+I175+I182+I189+I196+I203+I210+I217+I224+I231</f>
        <v>0</v>
      </c>
      <c r="J233" s="13"/>
      <c r="K233" s="27" t="str">
        <f>K140+K147+K154+K161+K168+K175+K182+K189+K196+K203+K210+K217+K224+K231</f>
        <v>0</v>
      </c>
      <c r="L233" s="16" t="str">
        <f>L140+L147+L154+L161+L168+L175+L182+L189+L196+L203+L210+L217+L224+L231</f>
        <v>0</v>
      </c>
      <c r="M233" s="16" t="str">
        <f>M140+M147+M154+M161+M168+M175+M182+M189+M196+M203+M210+M217+M224+M231</f>
        <v>0</v>
      </c>
      <c r="N233" s="16" t="str">
        <f>N140+N147+N154+N161+N168+N175+N182+N189+N196+N203+N210+N217+N224+N231</f>
        <v>0</v>
      </c>
      <c r="O233" s="16" t="str">
        <f>O140+O147+O154+O161+O168+O175+O182+O189+O196+O203+O210+O217+O224+O231</f>
        <v>0</v>
      </c>
      <c r="P233" s="35" t="str">
        <f>P140+P147+P154+P161+P168+P175+P182+P189+P196+P203+P210+P217+P224+P231</f>
        <v>0</v>
      </c>
    </row>
    <row r="234" spans="1:16">
      <c r="A234" s="18"/>
      <c r="B234" s="12"/>
      <c r="C234" s="24"/>
      <c r="D234" s="12"/>
      <c r="E234" s="12"/>
      <c r="F234" s="12"/>
      <c r="G234" s="12"/>
      <c r="H234" s="12"/>
      <c r="I234" s="32"/>
      <c r="J234" s="12"/>
      <c r="K234" s="24"/>
      <c r="L234" s="12"/>
      <c r="M234" s="12"/>
      <c r="N234" s="12"/>
      <c r="O234" s="12"/>
      <c r="P234" s="32"/>
    </row>
    <row r="235" spans="1:16">
      <c r="A235" s="19" t="s">
        <v>78</v>
      </c>
      <c r="B235" s="12"/>
      <c r="C235" s="24"/>
      <c r="D235" s="12"/>
      <c r="E235" s="12"/>
      <c r="F235" s="12"/>
      <c r="G235" s="12"/>
      <c r="H235" s="12"/>
      <c r="I235" s="32"/>
      <c r="J235" s="12"/>
      <c r="K235" s="24"/>
      <c r="L235" s="12"/>
      <c r="M235" s="12"/>
      <c r="N235" s="12"/>
      <c r="O235" s="12"/>
      <c r="P235" s="32"/>
    </row>
    <row r="236" spans="1:16">
      <c r="A236" s="20" t="s">
        <v>40</v>
      </c>
      <c r="B236" s="12"/>
      <c r="C236" s="25">
        <v>0</v>
      </c>
      <c r="D236" s="14">
        <v>0</v>
      </c>
      <c r="E236" s="14">
        <v>0</v>
      </c>
      <c r="F236" s="14">
        <v>0</v>
      </c>
      <c r="G236" s="14">
        <v>0</v>
      </c>
      <c r="H236" s="14">
        <v>0</v>
      </c>
      <c r="I236" s="33">
        <v>0</v>
      </c>
      <c r="J236" s="12"/>
      <c r="K236" s="25">
        <v>0</v>
      </c>
      <c r="L236" s="14">
        <v>0</v>
      </c>
      <c r="M236" s="14">
        <v>0</v>
      </c>
      <c r="N236" s="14">
        <v>13710.9</v>
      </c>
      <c r="O236" s="14">
        <v>0</v>
      </c>
      <c r="P236" s="33">
        <v>13710.9</v>
      </c>
    </row>
    <row r="237" spans="1:16">
      <c r="A237" s="20" t="s">
        <v>41</v>
      </c>
      <c r="B237" s="12"/>
      <c r="C237" s="25">
        <v>0</v>
      </c>
      <c r="D237" s="14">
        <v>0</v>
      </c>
      <c r="E237" s="14">
        <v>0</v>
      </c>
      <c r="F237" s="14">
        <v>0</v>
      </c>
      <c r="G237" s="14">
        <v>0</v>
      </c>
      <c r="H237" s="14">
        <v>0</v>
      </c>
      <c r="I237" s="33">
        <v>0</v>
      </c>
      <c r="J237" s="12"/>
      <c r="K237" s="25">
        <v>0</v>
      </c>
      <c r="L237" s="14">
        <v>0</v>
      </c>
      <c r="M237" s="14">
        <v>0</v>
      </c>
      <c r="N237" s="14">
        <v>0</v>
      </c>
      <c r="O237" s="14">
        <v>0</v>
      </c>
      <c r="P237" s="33">
        <v>0</v>
      </c>
    </row>
    <row r="238" spans="1:16">
      <c r="A238" s="20" t="s">
        <v>42</v>
      </c>
      <c r="B238" s="12"/>
      <c r="C238" s="25">
        <v>0</v>
      </c>
      <c r="D238" s="14">
        <v>0</v>
      </c>
      <c r="E238" s="14">
        <v>0</v>
      </c>
      <c r="F238" s="14">
        <v>0</v>
      </c>
      <c r="G238" s="14">
        <v>0</v>
      </c>
      <c r="H238" s="14">
        <v>0</v>
      </c>
      <c r="I238" s="33">
        <v>0</v>
      </c>
      <c r="J238" s="12"/>
      <c r="K238" s="25">
        <v>0</v>
      </c>
      <c r="L238" s="14">
        <v>0</v>
      </c>
      <c r="M238" s="14">
        <v>0</v>
      </c>
      <c r="N238" s="14">
        <v>0</v>
      </c>
      <c r="O238" s="14">
        <v>0</v>
      </c>
      <c r="P238" s="33">
        <v>0</v>
      </c>
    </row>
    <row r="239" spans="1:16">
      <c r="A239" s="20" t="s">
        <v>43</v>
      </c>
      <c r="B239" s="12"/>
      <c r="C239" s="25">
        <v>0</v>
      </c>
      <c r="D239" s="14">
        <v>0</v>
      </c>
      <c r="E239" s="14">
        <v>0</v>
      </c>
      <c r="F239" s="14">
        <v>0</v>
      </c>
      <c r="G239" s="14">
        <v>0</v>
      </c>
      <c r="H239" s="14">
        <v>0</v>
      </c>
      <c r="I239" s="33">
        <v>0</v>
      </c>
      <c r="J239" s="12"/>
      <c r="K239" s="25">
        <v>0</v>
      </c>
      <c r="L239" s="14">
        <v>0</v>
      </c>
      <c r="M239" s="14">
        <v>0</v>
      </c>
      <c r="N239" s="14">
        <v>0</v>
      </c>
      <c r="O239" s="14">
        <v>0</v>
      </c>
      <c r="P239" s="33">
        <v>0</v>
      </c>
    </row>
    <row r="240" spans="1:16">
      <c r="A240" s="19" t="s">
        <v>44</v>
      </c>
      <c r="B240" s="12"/>
      <c r="C240" s="26" t="str">
        <f>SUM(C236:C239)</f>
        <v>0</v>
      </c>
      <c r="D240" s="15" t="str">
        <f>SUM(D236:D239)</f>
        <v>0</v>
      </c>
      <c r="E240" s="15" t="str">
        <f>SUM(E236:E239)</f>
        <v>0</v>
      </c>
      <c r="F240" s="15" t="str">
        <f>SUM(F236:F239)</f>
        <v>0</v>
      </c>
      <c r="G240" s="15" t="str">
        <f>SUM(G236:G239)</f>
        <v>0</v>
      </c>
      <c r="H240" s="15" t="str">
        <f>SUM(H236:H239)</f>
        <v>0</v>
      </c>
      <c r="I240" s="34" t="str">
        <f>SUM(I236:I239)</f>
        <v>0</v>
      </c>
      <c r="J240" s="12"/>
      <c r="K240" s="26" t="str">
        <f>SUM(K236:K239)</f>
        <v>0</v>
      </c>
      <c r="L240" s="15" t="str">
        <f>SUM(L236:L239)</f>
        <v>0</v>
      </c>
      <c r="M240" s="15" t="str">
        <f>SUM(M236:M239)</f>
        <v>0</v>
      </c>
      <c r="N240" s="15" t="str">
        <f>SUM(N236:N239)</f>
        <v>0</v>
      </c>
      <c r="O240" s="15" t="str">
        <f>SUM(O236:O239)</f>
        <v>0</v>
      </c>
      <c r="P240" s="34" t="str">
        <f>SUM(P236:P239)</f>
        <v>0</v>
      </c>
    </row>
    <row r="241" spans="1:16">
      <c r="A241" s="18"/>
      <c r="B241" s="12"/>
      <c r="C241" s="24"/>
      <c r="D241" s="12"/>
      <c r="E241" s="12"/>
      <c r="F241" s="12"/>
      <c r="G241" s="12"/>
      <c r="H241" s="12"/>
      <c r="I241" s="32"/>
      <c r="J241" s="12"/>
      <c r="K241" s="24"/>
      <c r="L241" s="12"/>
      <c r="M241" s="12"/>
      <c r="N241" s="12"/>
      <c r="O241" s="12"/>
      <c r="P241" s="32"/>
    </row>
    <row r="242" spans="1:16">
      <c r="A242" s="19" t="s">
        <v>79</v>
      </c>
      <c r="B242" s="12"/>
      <c r="C242" s="24"/>
      <c r="D242" s="12"/>
      <c r="E242" s="12"/>
      <c r="F242" s="12"/>
      <c r="G242" s="12"/>
      <c r="H242" s="12"/>
      <c r="I242" s="32"/>
      <c r="J242" s="12"/>
      <c r="K242" s="24"/>
      <c r="L242" s="12"/>
      <c r="M242" s="12"/>
      <c r="N242" s="12"/>
      <c r="O242" s="12"/>
      <c r="P242" s="32"/>
    </row>
    <row r="243" spans="1:16">
      <c r="A243" s="20" t="s">
        <v>40</v>
      </c>
      <c r="B243" s="12"/>
      <c r="C243" s="25">
        <v>170255</v>
      </c>
      <c r="D243" s="14">
        <v>-11338845</v>
      </c>
      <c r="E243" s="14">
        <v>39333</v>
      </c>
      <c r="F243" s="14">
        <v>-112966</v>
      </c>
      <c r="G243" s="14">
        <v>-436</v>
      </c>
      <c r="H243" s="14">
        <v>6400</v>
      </c>
      <c r="I243" s="33">
        <v>-11236259</v>
      </c>
      <c r="J243" s="12"/>
      <c r="K243" s="25">
        <v>0</v>
      </c>
      <c r="L243" s="14">
        <v>0</v>
      </c>
      <c r="M243" s="14">
        <v>0</v>
      </c>
      <c r="N243" s="14">
        <v>0</v>
      </c>
      <c r="O243" s="14">
        <v>0</v>
      </c>
      <c r="P243" s="33">
        <v>0</v>
      </c>
    </row>
    <row r="244" spans="1:16">
      <c r="A244" s="20" t="s">
        <v>41</v>
      </c>
      <c r="B244" s="12"/>
      <c r="C244" s="25">
        <v>170245</v>
      </c>
      <c r="D244" s="14">
        <v>-14782117</v>
      </c>
      <c r="E244" s="14">
        <v>39770</v>
      </c>
      <c r="F244" s="14">
        <v>-6878</v>
      </c>
      <c r="G244" s="14">
        <v>436</v>
      </c>
      <c r="H244" s="14">
        <v>81929</v>
      </c>
      <c r="I244" s="33">
        <v>-14496615</v>
      </c>
      <c r="J244" s="12"/>
      <c r="K244" s="25">
        <v>0</v>
      </c>
      <c r="L244" s="14">
        <v>0</v>
      </c>
      <c r="M244" s="14">
        <v>0</v>
      </c>
      <c r="N244" s="14">
        <v>0</v>
      </c>
      <c r="O244" s="14">
        <v>0</v>
      </c>
      <c r="P244" s="33">
        <v>0</v>
      </c>
    </row>
    <row r="245" spans="1:16">
      <c r="A245" s="20" t="s">
        <v>42</v>
      </c>
      <c r="B245" s="12"/>
      <c r="C245" s="25">
        <v>170235</v>
      </c>
      <c r="D245" s="14">
        <v>-6111512</v>
      </c>
      <c r="E245" s="14">
        <v>40207</v>
      </c>
      <c r="F245" s="14">
        <v>0</v>
      </c>
      <c r="G245" s="14">
        <v>0</v>
      </c>
      <c r="H245" s="14">
        <v>169071</v>
      </c>
      <c r="I245" s="33">
        <v>-5731999</v>
      </c>
      <c r="J245" s="12"/>
      <c r="K245" s="25">
        <v>0</v>
      </c>
      <c r="L245" s="14">
        <v>0</v>
      </c>
      <c r="M245" s="14">
        <v>0</v>
      </c>
      <c r="N245" s="14">
        <v>0</v>
      </c>
      <c r="O245" s="14">
        <v>0</v>
      </c>
      <c r="P245" s="33">
        <v>0</v>
      </c>
    </row>
    <row r="246" spans="1:16">
      <c r="A246" s="20" t="s">
        <v>43</v>
      </c>
      <c r="B246" s="12"/>
      <c r="C246" s="25">
        <v>123796</v>
      </c>
      <c r="D246" s="14">
        <v>7013567</v>
      </c>
      <c r="E246" s="14">
        <v>40207</v>
      </c>
      <c r="F246" s="14">
        <v>0</v>
      </c>
      <c r="G246" s="14">
        <v>0</v>
      </c>
      <c r="H246" s="14">
        <v>246945</v>
      </c>
      <c r="I246" s="33">
        <v>7424515</v>
      </c>
      <c r="J246" s="12"/>
      <c r="K246" s="25">
        <v>0</v>
      </c>
      <c r="L246" s="14">
        <v>0</v>
      </c>
      <c r="M246" s="14">
        <v>0</v>
      </c>
      <c r="N246" s="14">
        <v>0</v>
      </c>
      <c r="O246" s="14">
        <v>0</v>
      </c>
      <c r="P246" s="33">
        <v>0</v>
      </c>
    </row>
    <row r="247" spans="1:16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34" t="str">
        <f>SUM(I243:I246)</f>
        <v>0</v>
      </c>
      <c r="J247" s="12"/>
      <c r="K247" s="26" t="str">
        <f>SUM(K243:K246)</f>
        <v>0</v>
      </c>
      <c r="L247" s="15" t="str">
        <f>SUM(L243:L246)</f>
        <v>0</v>
      </c>
      <c r="M247" s="15" t="str">
        <f>SUM(M243:M246)</f>
        <v>0</v>
      </c>
      <c r="N247" s="15" t="str">
        <f>SUM(N243:N246)</f>
        <v>0</v>
      </c>
      <c r="O247" s="15" t="str">
        <f>SUM(O243:O246)</f>
        <v>0</v>
      </c>
      <c r="P247" s="34" t="str">
        <f>SUM(P243:P246)</f>
        <v>0</v>
      </c>
    </row>
    <row r="248" spans="1:16">
      <c r="A248" s="18"/>
      <c r="B248" s="12"/>
      <c r="C248" s="24"/>
      <c r="D248" s="12"/>
      <c r="E248" s="12"/>
      <c r="F248" s="12"/>
      <c r="G248" s="12"/>
      <c r="H248" s="12"/>
      <c r="I248" s="32"/>
      <c r="J248" s="12"/>
      <c r="K248" s="24"/>
      <c r="L248" s="12"/>
      <c r="M248" s="12"/>
      <c r="N248" s="12"/>
      <c r="O248" s="12"/>
      <c r="P248" s="32"/>
    </row>
    <row r="249" spans="1:16">
      <c r="A249" s="19" t="s">
        <v>80</v>
      </c>
      <c r="B249" s="12"/>
      <c r="C249" s="24"/>
      <c r="D249" s="12"/>
      <c r="E249" s="12"/>
      <c r="F249" s="12"/>
      <c r="G249" s="12"/>
      <c r="H249" s="12"/>
      <c r="I249" s="32"/>
      <c r="J249" s="12"/>
      <c r="K249" s="24"/>
      <c r="L249" s="12"/>
      <c r="M249" s="12"/>
      <c r="N249" s="12"/>
      <c r="O249" s="12"/>
      <c r="P249" s="32"/>
    </row>
    <row r="250" spans="1:16">
      <c r="A250" s="20" t="s">
        <v>81</v>
      </c>
      <c r="B250" s="12"/>
      <c r="C250" s="24"/>
      <c r="D250" s="12"/>
      <c r="E250" s="12"/>
      <c r="F250" s="12"/>
      <c r="G250" s="12"/>
      <c r="H250" s="12"/>
      <c r="I250" s="32"/>
      <c r="J250" s="12"/>
      <c r="K250" s="24"/>
      <c r="L250" s="12"/>
      <c r="M250" s="12"/>
      <c r="N250" s="12"/>
      <c r="O250" s="12"/>
      <c r="P250" s="32"/>
    </row>
    <row r="251" spans="1:16">
      <c r="A251" s="20" t="s">
        <v>82</v>
      </c>
      <c r="B251" s="12"/>
      <c r="C251" s="24"/>
      <c r="D251" s="12"/>
      <c r="E251" s="12"/>
      <c r="F251" s="12"/>
      <c r="G251" s="12"/>
      <c r="H251" s="12"/>
      <c r="I251" s="32"/>
      <c r="J251" s="12"/>
      <c r="K251" s="24"/>
      <c r="L251" s="12"/>
      <c r="M251" s="12"/>
      <c r="N251" s="12"/>
      <c r="O251" s="12"/>
      <c r="P251" s="32"/>
    </row>
    <row r="252" spans="1:16">
      <c r="A252" s="20" t="s">
        <v>83</v>
      </c>
      <c r="B252" s="12"/>
      <c r="C252" s="24"/>
      <c r="D252" s="12"/>
      <c r="E252" s="12"/>
      <c r="F252" s="12"/>
      <c r="G252" s="12"/>
      <c r="H252" s="12"/>
      <c r="I252" s="32"/>
      <c r="J252" s="12"/>
      <c r="K252" s="24"/>
      <c r="L252" s="12"/>
      <c r="M252" s="12"/>
      <c r="N252" s="12"/>
      <c r="O252" s="12"/>
      <c r="P252" s="32"/>
    </row>
    <row r="253" spans="1:16">
      <c r="A253" s="20" t="s">
        <v>84</v>
      </c>
      <c r="B253" s="12"/>
      <c r="C253" s="24"/>
      <c r="D253" s="12"/>
      <c r="E253" s="12"/>
      <c r="F253" s="12"/>
      <c r="G253" s="12"/>
      <c r="H253" s="12"/>
      <c r="I253" s="32"/>
      <c r="J253" s="12"/>
      <c r="K253" s="24"/>
      <c r="L253" s="12"/>
      <c r="M253" s="12"/>
      <c r="N253" s="12"/>
      <c r="O253" s="12"/>
      <c r="P253" s="32"/>
    </row>
    <row r="254" spans="1:16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34" t="str">
        <f>SUM(I250:I253)</f>
        <v>0</v>
      </c>
      <c r="J254" s="12"/>
      <c r="K254" s="26" t="str">
        <f>SUM(K250:K253)</f>
        <v>0</v>
      </c>
      <c r="L254" s="15" t="str">
        <f>SUM(L250:L253)</f>
        <v>0</v>
      </c>
      <c r="M254" s="15" t="str">
        <f>SUM(M250:M253)</f>
        <v>0</v>
      </c>
      <c r="N254" s="15" t="str">
        <f>SUM(N250:N253)</f>
        <v>0</v>
      </c>
      <c r="O254" s="15" t="str">
        <f>SUM(O250:O253)</f>
        <v>0</v>
      </c>
      <c r="P254" s="34" t="str">
        <f>SUM(P250:P253)</f>
        <v>0</v>
      </c>
    </row>
    <row r="255" spans="1:16">
      <c r="A255" s="18"/>
      <c r="B255" s="12"/>
      <c r="C255" s="24"/>
      <c r="D255" s="12"/>
      <c r="E255" s="12"/>
      <c r="F255" s="12"/>
      <c r="G255" s="12"/>
      <c r="H255" s="12"/>
      <c r="I255" s="32"/>
      <c r="J255" s="12"/>
      <c r="K255" s="24"/>
      <c r="L255" s="12"/>
      <c r="M255" s="12"/>
      <c r="N255" s="12"/>
      <c r="O255" s="12"/>
      <c r="P255" s="32"/>
    </row>
    <row r="256" spans="1:16">
      <c r="A256" s="19" t="s">
        <v>85</v>
      </c>
      <c r="B256" s="12"/>
      <c r="C256" s="24"/>
      <c r="D256" s="12"/>
      <c r="E256" s="12"/>
      <c r="F256" s="12"/>
      <c r="G256" s="12"/>
      <c r="H256" s="12"/>
      <c r="I256" s="32"/>
      <c r="J256" s="12"/>
      <c r="K256" s="24"/>
      <c r="L256" s="12"/>
      <c r="M256" s="12"/>
      <c r="N256" s="12"/>
      <c r="O256" s="12"/>
      <c r="P256" s="32"/>
    </row>
    <row r="257" spans="1:16">
      <c r="A257" s="20" t="s">
        <v>40</v>
      </c>
      <c r="B257" s="12"/>
      <c r="C257" s="25"/>
      <c r="D257" s="14"/>
      <c r="E257" s="14"/>
      <c r="F257" s="14"/>
      <c r="G257" s="14"/>
      <c r="H257" s="14"/>
      <c r="I257" s="33"/>
      <c r="J257" s="12"/>
      <c r="K257" s="25"/>
      <c r="L257" s="14"/>
      <c r="M257" s="14"/>
      <c r="N257" s="14"/>
      <c r="O257" s="14">
        <v>807711.5</v>
      </c>
      <c r="P257" s="33">
        <v>807711.5</v>
      </c>
    </row>
    <row r="258" spans="1:16">
      <c r="A258" s="20" t="s">
        <v>41</v>
      </c>
      <c r="B258" s="12"/>
      <c r="C258" s="25"/>
      <c r="D258" s="14"/>
      <c r="E258" s="14"/>
      <c r="F258" s="14"/>
      <c r="G258" s="14"/>
      <c r="H258" s="14"/>
      <c r="I258" s="33"/>
      <c r="J258" s="12"/>
      <c r="K258" s="25"/>
      <c r="L258" s="14"/>
      <c r="M258" s="14"/>
      <c r="N258" s="14"/>
      <c r="O258" s="14">
        <v>813870.5</v>
      </c>
      <c r="P258" s="33">
        <v>813870.5</v>
      </c>
    </row>
    <row r="259" spans="1:16">
      <c r="A259" s="20" t="s">
        <v>42</v>
      </c>
      <c r="B259" s="12"/>
      <c r="C259" s="25"/>
      <c r="D259" s="14"/>
      <c r="E259" s="14"/>
      <c r="F259" s="14"/>
      <c r="G259" s="14"/>
      <c r="H259" s="14"/>
      <c r="I259" s="33"/>
      <c r="J259" s="12"/>
      <c r="K259" s="25"/>
      <c r="L259" s="14"/>
      <c r="M259" s="14"/>
      <c r="N259" s="14"/>
      <c r="O259" s="14">
        <v>790893</v>
      </c>
      <c r="P259" s="33">
        <v>790893</v>
      </c>
    </row>
    <row r="260" spans="1:16">
      <c r="A260" s="20" t="s">
        <v>43</v>
      </c>
      <c r="B260" s="12"/>
      <c r="C260" s="25"/>
      <c r="D260" s="14"/>
      <c r="E260" s="14"/>
      <c r="F260" s="14"/>
      <c r="G260" s="14"/>
      <c r="H260" s="14"/>
      <c r="I260" s="33"/>
      <c r="J260" s="12"/>
      <c r="K260" s="25"/>
      <c r="L260" s="14"/>
      <c r="M260" s="14"/>
      <c r="N260" s="14"/>
      <c r="O260" s="14">
        <v>794164.5</v>
      </c>
      <c r="P260" s="33">
        <v>794164.5</v>
      </c>
    </row>
    <row r="261" spans="1:16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34" t="str">
        <f>SUM(I257:I260)</f>
        <v>0</v>
      </c>
      <c r="J261" s="12"/>
      <c r="K261" s="26" t="str">
        <f>SUM(K257:K260)</f>
        <v>0</v>
      </c>
      <c r="L261" s="15" t="str">
        <f>SUM(L257:L260)</f>
        <v>0</v>
      </c>
      <c r="M261" s="15" t="str">
        <f>SUM(M257:M260)</f>
        <v>0</v>
      </c>
      <c r="N261" s="15" t="str">
        <f>SUM(N257:N260)</f>
        <v>0</v>
      </c>
      <c r="O261" s="15" t="str">
        <f>SUM(O257:O260)</f>
        <v>0</v>
      </c>
      <c r="P261" s="34" t="str">
        <f>SUM(P257:P260)</f>
        <v>0</v>
      </c>
    </row>
    <row r="262" spans="1:16">
      <c r="A262" s="18"/>
      <c r="B262" s="12"/>
      <c r="C262" s="24"/>
      <c r="D262" s="12"/>
      <c r="E262" s="12"/>
      <c r="F262" s="12"/>
      <c r="G262" s="12"/>
      <c r="H262" s="12"/>
      <c r="I262" s="32"/>
      <c r="J262" s="12"/>
      <c r="K262" s="24"/>
      <c r="L262" s="12"/>
      <c r="M262" s="12"/>
      <c r="N262" s="12"/>
      <c r="O262" s="12"/>
      <c r="P262" s="32"/>
    </row>
    <row r="263" spans="1:16">
      <c r="A263" s="19" t="s">
        <v>86</v>
      </c>
      <c r="B263" s="12"/>
      <c r="C263" s="24"/>
      <c r="D263" s="12"/>
      <c r="E263" s="12"/>
      <c r="F263" s="12"/>
      <c r="G263" s="12"/>
      <c r="H263" s="12"/>
      <c r="I263" s="32"/>
      <c r="J263" s="12"/>
      <c r="K263" s="24"/>
      <c r="L263" s="12"/>
      <c r="M263" s="12"/>
      <c r="N263" s="12"/>
      <c r="O263" s="12"/>
      <c r="P263" s="32"/>
    </row>
    <row r="264" spans="1:16">
      <c r="A264" s="20" t="s">
        <v>40</v>
      </c>
      <c r="B264" s="12"/>
      <c r="C264" s="25">
        <v>2550</v>
      </c>
      <c r="D264" s="14">
        <v>110809</v>
      </c>
      <c r="E264" s="14"/>
      <c r="F264" s="14"/>
      <c r="G264" s="14"/>
      <c r="H264" s="14"/>
      <c r="I264" s="33">
        <v>113359</v>
      </c>
      <c r="J264" s="12"/>
      <c r="K264" s="25">
        <v>80873</v>
      </c>
      <c r="L264" s="14"/>
      <c r="M264" s="14"/>
      <c r="N264" s="14">
        <v>47390</v>
      </c>
      <c r="O264" s="14"/>
      <c r="P264" s="33">
        <v>128263</v>
      </c>
    </row>
    <row r="265" spans="1:16">
      <c r="A265" s="20" t="s">
        <v>41</v>
      </c>
      <c r="B265" s="12"/>
      <c r="C265" s="25">
        <v>2550</v>
      </c>
      <c r="D265" s="14">
        <v>105879</v>
      </c>
      <c r="E265" s="14"/>
      <c r="F265" s="14">
        <v>150758</v>
      </c>
      <c r="G265" s="14">
        <v>30379</v>
      </c>
      <c r="H265" s="14"/>
      <c r="I265" s="33">
        <v>289566</v>
      </c>
      <c r="J265" s="12"/>
      <c r="K265" s="25">
        <v>414380</v>
      </c>
      <c r="L265" s="14"/>
      <c r="M265" s="14"/>
      <c r="N265" s="14"/>
      <c r="O265" s="14"/>
      <c r="P265" s="33">
        <v>414380</v>
      </c>
    </row>
    <row r="266" spans="1:16">
      <c r="A266" s="20" t="s">
        <v>42</v>
      </c>
      <c r="B266" s="12"/>
      <c r="C266" s="25">
        <v>2550</v>
      </c>
      <c r="D266" s="14">
        <v>196277</v>
      </c>
      <c r="E266" s="14"/>
      <c r="F266" s="14"/>
      <c r="G266" s="14">
        <v>1225369</v>
      </c>
      <c r="H266" s="14"/>
      <c r="I266" s="33">
        <v>1424196</v>
      </c>
      <c r="J266" s="12"/>
      <c r="K266" s="25">
        <v>89935</v>
      </c>
      <c r="L266" s="14"/>
      <c r="M266" s="14"/>
      <c r="N266" s="14">
        <v>92700</v>
      </c>
      <c r="O266" s="14"/>
      <c r="P266" s="33">
        <v>182635</v>
      </c>
    </row>
    <row r="267" spans="1:16">
      <c r="A267" s="20" t="s">
        <v>43</v>
      </c>
      <c r="B267" s="12"/>
      <c r="C267" s="25">
        <v>1500</v>
      </c>
      <c r="D267" s="14">
        <v>229132</v>
      </c>
      <c r="E267" s="14"/>
      <c r="F267" s="14"/>
      <c r="G267" s="14">
        <v>165478</v>
      </c>
      <c r="H267" s="14"/>
      <c r="I267" s="33">
        <v>396110</v>
      </c>
      <c r="J267" s="12"/>
      <c r="K267" s="25">
        <v>91145</v>
      </c>
      <c r="L267" s="14"/>
      <c r="M267" s="14"/>
      <c r="N267" s="14">
        <v>191748</v>
      </c>
      <c r="O267" s="14"/>
      <c r="P267" s="33">
        <v>282893</v>
      </c>
    </row>
    <row r="268" spans="1:16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34" t="str">
        <f>SUM(I264:I267)</f>
        <v>0</v>
      </c>
      <c r="J268" s="12"/>
      <c r="K268" s="26" t="str">
        <f>SUM(K264:K267)</f>
        <v>0</v>
      </c>
      <c r="L268" s="15" t="str">
        <f>SUM(L264:L267)</f>
        <v>0</v>
      </c>
      <c r="M268" s="15" t="str">
        <f>SUM(M264:M267)</f>
        <v>0</v>
      </c>
      <c r="N268" s="15" t="str">
        <f>SUM(N264:N267)</f>
        <v>0</v>
      </c>
      <c r="O268" s="15" t="str">
        <f>SUM(O264:O267)</f>
        <v>0</v>
      </c>
      <c r="P268" s="34" t="str">
        <f>SUM(P264:P267)</f>
        <v>0</v>
      </c>
    </row>
    <row r="269" spans="1:16">
      <c r="A269" s="18"/>
      <c r="B269" s="12"/>
      <c r="C269" s="24"/>
      <c r="D269" s="12"/>
      <c r="E269" s="12"/>
      <c r="F269" s="12"/>
      <c r="G269" s="12"/>
      <c r="H269" s="12"/>
      <c r="I269" s="32"/>
      <c r="J269" s="12"/>
      <c r="K269" s="24"/>
      <c r="L269" s="12"/>
      <c r="M269" s="12"/>
      <c r="N269" s="12"/>
      <c r="O269" s="12"/>
      <c r="P269" s="32"/>
    </row>
    <row r="270" spans="1:16">
      <c r="A270" s="19" t="s">
        <v>87</v>
      </c>
      <c r="B270" s="12"/>
      <c r="C270" s="24"/>
      <c r="D270" s="12"/>
      <c r="E270" s="12"/>
      <c r="F270" s="12"/>
      <c r="G270" s="12"/>
      <c r="H270" s="12"/>
      <c r="I270" s="32"/>
      <c r="J270" s="12"/>
      <c r="K270" s="24"/>
      <c r="L270" s="12"/>
      <c r="M270" s="12"/>
      <c r="N270" s="12"/>
      <c r="O270" s="12"/>
      <c r="P270" s="32"/>
    </row>
    <row r="271" spans="1:16">
      <c r="A271" s="20" t="s">
        <v>40</v>
      </c>
      <c r="B271" s="12"/>
      <c r="C271" s="25"/>
      <c r="D271" s="14"/>
      <c r="E271" s="14"/>
      <c r="F271" s="14"/>
      <c r="G271" s="14"/>
      <c r="H271" s="14"/>
      <c r="I271" s="33"/>
      <c r="J271" s="12"/>
      <c r="K271" s="25"/>
      <c r="L271" s="14"/>
      <c r="M271" s="14"/>
      <c r="N271" s="14"/>
      <c r="O271" s="14">
        <v>291833</v>
      </c>
      <c r="P271" s="33">
        <v>291833</v>
      </c>
    </row>
    <row r="272" spans="1:16">
      <c r="A272" s="20" t="s">
        <v>41</v>
      </c>
      <c r="B272" s="12"/>
      <c r="C272" s="25"/>
      <c r="D272" s="14"/>
      <c r="E272" s="14"/>
      <c r="F272" s="14"/>
      <c r="G272" s="14">
        <v>39367</v>
      </c>
      <c r="H272" s="14"/>
      <c r="I272" s="33">
        <v>39367</v>
      </c>
      <c r="J272" s="12"/>
      <c r="K272" s="25"/>
      <c r="L272" s="14"/>
      <c r="M272" s="14"/>
      <c r="N272" s="14"/>
      <c r="O272" s="14"/>
      <c r="P272" s="33"/>
    </row>
    <row r="273" spans="1:16">
      <c r="A273" s="20" t="s">
        <v>42</v>
      </c>
      <c r="B273" s="12"/>
      <c r="C273" s="25"/>
      <c r="D273" s="14"/>
      <c r="E273" s="14"/>
      <c r="F273" s="14"/>
      <c r="G273" s="14"/>
      <c r="H273" s="14"/>
      <c r="I273" s="33"/>
      <c r="J273" s="12"/>
      <c r="K273" s="25"/>
      <c r="L273" s="14"/>
      <c r="M273" s="14"/>
      <c r="N273" s="14">
        <v>7161</v>
      </c>
      <c r="O273" s="14">
        <v>45581</v>
      </c>
      <c r="P273" s="33">
        <v>52742</v>
      </c>
    </row>
    <row r="274" spans="1:16">
      <c r="A274" s="20" t="s">
        <v>43</v>
      </c>
      <c r="B274" s="12"/>
      <c r="C274" s="25"/>
      <c r="D274" s="14"/>
      <c r="E274" s="14"/>
      <c r="F274" s="14">
        <v>11363</v>
      </c>
      <c r="G274" s="14"/>
      <c r="H274" s="14"/>
      <c r="I274" s="33">
        <v>11363</v>
      </c>
      <c r="J274" s="12"/>
      <c r="K274" s="25"/>
      <c r="L274" s="14"/>
      <c r="M274" s="14"/>
      <c r="N274" s="14"/>
      <c r="O274" s="14"/>
      <c r="P274" s="33"/>
    </row>
    <row r="275" spans="1:16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34" t="str">
        <f>SUM(I271:I274)</f>
        <v>0</v>
      </c>
      <c r="J275" s="12"/>
      <c r="K275" s="26" t="str">
        <f>SUM(K271:K274)</f>
        <v>0</v>
      </c>
      <c r="L275" s="15" t="str">
        <f>SUM(L271:L274)</f>
        <v>0</v>
      </c>
      <c r="M275" s="15" t="str">
        <f>SUM(M271:M274)</f>
        <v>0</v>
      </c>
      <c r="N275" s="15" t="str">
        <f>SUM(N271:N274)</f>
        <v>0</v>
      </c>
      <c r="O275" s="15" t="str">
        <f>SUM(O271:O274)</f>
        <v>0</v>
      </c>
      <c r="P275" s="34" t="str">
        <f>SUM(P271:P274)</f>
        <v>0</v>
      </c>
    </row>
    <row r="276" spans="1:16">
      <c r="A276" s="18"/>
      <c r="B276" s="12"/>
      <c r="C276" s="24"/>
      <c r="D276" s="12"/>
      <c r="E276" s="12"/>
      <c r="F276" s="12"/>
      <c r="G276" s="12"/>
      <c r="H276" s="12"/>
      <c r="I276" s="32"/>
      <c r="J276" s="12"/>
      <c r="K276" s="24"/>
      <c r="L276" s="12"/>
      <c r="M276" s="12"/>
      <c r="N276" s="12"/>
      <c r="O276" s="12"/>
      <c r="P276" s="32"/>
    </row>
    <row r="277" spans="1:16">
      <c r="A277" s="19" t="s">
        <v>88</v>
      </c>
      <c r="B277" s="12"/>
      <c r="C277" s="24"/>
      <c r="D277" s="12"/>
      <c r="E277" s="12"/>
      <c r="F277" s="12"/>
      <c r="G277" s="12"/>
      <c r="H277" s="12"/>
      <c r="I277" s="32"/>
      <c r="J277" s="12"/>
      <c r="K277" s="24"/>
      <c r="L277" s="12"/>
      <c r="M277" s="12"/>
      <c r="N277" s="12"/>
      <c r="O277" s="12"/>
      <c r="P277" s="32"/>
    </row>
    <row r="278" spans="1:16">
      <c r="A278" s="20" t="s">
        <v>40</v>
      </c>
      <c r="B278" s="12"/>
      <c r="C278" s="25"/>
      <c r="D278" s="14">
        <v>-833</v>
      </c>
      <c r="E278" s="14">
        <v>47709</v>
      </c>
      <c r="F278" s="14"/>
      <c r="G278" s="14"/>
      <c r="H278" s="14"/>
      <c r="I278" s="33">
        <v>46876</v>
      </c>
      <c r="J278" s="12"/>
      <c r="K278" s="25"/>
      <c r="L278" s="14">
        <v>2634167</v>
      </c>
      <c r="M278" s="14"/>
      <c r="N278" s="14"/>
      <c r="O278" s="14"/>
      <c r="P278" s="33">
        <v>2634167</v>
      </c>
    </row>
    <row r="279" spans="1:16">
      <c r="A279" s="20" t="s">
        <v>41</v>
      </c>
      <c r="B279" s="12"/>
      <c r="C279" s="25"/>
      <c r="D279" s="14">
        <v>3377</v>
      </c>
      <c r="E279" s="14"/>
      <c r="F279" s="14"/>
      <c r="G279" s="14"/>
      <c r="H279" s="14"/>
      <c r="I279" s="33">
        <v>3377</v>
      </c>
      <c r="J279" s="12"/>
      <c r="K279" s="25"/>
      <c r="L279" s="14">
        <v>2639694</v>
      </c>
      <c r="M279" s="14"/>
      <c r="N279" s="14"/>
      <c r="O279" s="14"/>
      <c r="P279" s="33">
        <v>2639694</v>
      </c>
    </row>
    <row r="280" spans="1:16">
      <c r="A280" s="20" t="s">
        <v>42</v>
      </c>
      <c r="B280" s="12"/>
      <c r="C280" s="25"/>
      <c r="D280" s="14">
        <v>40150</v>
      </c>
      <c r="E280" s="14"/>
      <c r="F280" s="14"/>
      <c r="G280" s="14"/>
      <c r="H280" s="14"/>
      <c r="I280" s="33">
        <v>40150</v>
      </c>
      <c r="J280" s="12"/>
      <c r="K280" s="25"/>
      <c r="L280" s="14">
        <v>1026778</v>
      </c>
      <c r="M280" s="14"/>
      <c r="N280" s="14"/>
      <c r="O280" s="14"/>
      <c r="P280" s="33">
        <v>1026778</v>
      </c>
    </row>
    <row r="281" spans="1:16">
      <c r="A281" s="20" t="s">
        <v>43</v>
      </c>
      <c r="B281" s="12"/>
      <c r="C281" s="25"/>
      <c r="D281" s="14"/>
      <c r="E281" s="14"/>
      <c r="F281" s="14"/>
      <c r="G281" s="14"/>
      <c r="H281" s="14"/>
      <c r="I281" s="33"/>
      <c r="J281" s="12"/>
      <c r="K281" s="25"/>
      <c r="L281" s="14">
        <v>52170</v>
      </c>
      <c r="M281" s="14"/>
      <c r="N281" s="14">
        <v>-2156760</v>
      </c>
      <c r="O281" s="14"/>
      <c r="P281" s="33">
        <v>-2104590</v>
      </c>
    </row>
    <row r="282" spans="1:16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34" t="str">
        <f>SUM(I278:I281)</f>
        <v>0</v>
      </c>
      <c r="J282" s="12"/>
      <c r="K282" s="26" t="str">
        <f>SUM(K278:K281)</f>
        <v>0</v>
      </c>
      <c r="L282" s="15" t="str">
        <f>SUM(L278:L281)</f>
        <v>0</v>
      </c>
      <c r="M282" s="15" t="str">
        <f>SUM(M278:M281)</f>
        <v>0</v>
      </c>
      <c r="N282" s="15" t="str">
        <f>SUM(N278:N281)</f>
        <v>0</v>
      </c>
      <c r="O282" s="15" t="str">
        <f>SUM(O278:O281)</f>
        <v>0</v>
      </c>
      <c r="P282" s="34" t="str">
        <f>SUM(P278:P281)</f>
        <v>0</v>
      </c>
    </row>
    <row r="283" spans="1:16">
      <c r="A283" s="18"/>
      <c r="B283" s="12"/>
      <c r="C283" s="24"/>
      <c r="D283" s="12"/>
      <c r="E283" s="12"/>
      <c r="F283" s="12"/>
      <c r="G283" s="12"/>
      <c r="H283" s="12"/>
      <c r="I283" s="32"/>
      <c r="J283" s="12"/>
      <c r="K283" s="24"/>
      <c r="L283" s="12"/>
      <c r="M283" s="12"/>
      <c r="N283" s="12"/>
      <c r="O283" s="12"/>
      <c r="P283" s="32"/>
    </row>
    <row r="284" spans="1:16">
      <c r="A284" s="21" t="s">
        <v>89</v>
      </c>
      <c r="B284" s="13"/>
      <c r="C284" s="27" t="str">
        <f>C240+C247+C254+C261+C268+C275+C282</f>
        <v>0</v>
      </c>
      <c r="D284" s="16" t="str">
        <f>D240+D247+D254+D261+D268+D275+D282</f>
        <v>0</v>
      </c>
      <c r="E284" s="16" t="str">
        <f>E240+E247+E254+E261+E268+E275+E282</f>
        <v>0</v>
      </c>
      <c r="F284" s="16" t="str">
        <f>F240+F247+F254+F261+F268+F275+F282</f>
        <v>0</v>
      </c>
      <c r="G284" s="16" t="str">
        <f>G240+G247+G254+G261+G268+G275+G282</f>
        <v>0</v>
      </c>
      <c r="H284" s="16" t="str">
        <f>H240+H247+H254+H261+H268+H275+H282</f>
        <v>0</v>
      </c>
      <c r="I284" s="35" t="str">
        <f>I240+I247+I254+I261+I268+I275+I282</f>
        <v>0</v>
      </c>
      <c r="J284" s="13"/>
      <c r="K284" s="27" t="str">
        <f>K240+K247+K254+K261+K268+K275+K282</f>
        <v>0</v>
      </c>
      <c r="L284" s="16" t="str">
        <f>L240+L247+L254+L261+L268+L275+L282</f>
        <v>0</v>
      </c>
      <c r="M284" s="16" t="str">
        <f>M240+M247+M254+M261+M268+M275+M282</f>
        <v>0</v>
      </c>
      <c r="N284" s="16" t="str">
        <f>N240+N247+N254+N261+N268+N275+N282</f>
        <v>0</v>
      </c>
      <c r="O284" s="16" t="str">
        <f>O240+O247+O254+O261+O268+O275+O282</f>
        <v>0</v>
      </c>
      <c r="P284" s="35" t="str">
        <f>P240+P247+P254+P261+P268+P275+P282</f>
        <v>0</v>
      </c>
    </row>
    <row r="285" spans="1:16">
      <c r="A285" s="18"/>
      <c r="B285" s="12"/>
      <c r="C285" s="24"/>
      <c r="D285" s="12"/>
      <c r="E285" s="12"/>
      <c r="F285" s="12"/>
      <c r="G285" s="12"/>
      <c r="H285" s="12"/>
      <c r="I285" s="32"/>
      <c r="J285" s="12"/>
      <c r="K285" s="24"/>
      <c r="L285" s="12"/>
      <c r="M285" s="12"/>
      <c r="N285" s="12"/>
      <c r="O285" s="12"/>
      <c r="P285" s="32"/>
    </row>
    <row r="286" spans="1:16">
      <c r="A286" s="22" t="s">
        <v>90</v>
      </c>
      <c r="B286" s="13"/>
      <c r="C286" s="28" t="str">
        <f>C133+C233+C284</f>
        <v>0</v>
      </c>
      <c r="D286" s="30" t="str">
        <f>D133+D233+D284</f>
        <v>0</v>
      </c>
      <c r="E286" s="30" t="str">
        <f>E133+E233+E284</f>
        <v>0</v>
      </c>
      <c r="F286" s="30" t="str">
        <f>F133+F233+F284</f>
        <v>0</v>
      </c>
      <c r="G286" s="30" t="str">
        <f>G133+G233+G284</f>
        <v>0</v>
      </c>
      <c r="H286" s="30" t="str">
        <f>H133+H233+H284</f>
        <v>0</v>
      </c>
      <c r="I286" s="36" t="str">
        <f>I133+I233+I284</f>
        <v>0</v>
      </c>
      <c r="J286" s="13"/>
      <c r="K286" s="28" t="str">
        <f>K133+K233+K284</f>
        <v>0</v>
      </c>
      <c r="L286" s="30" t="str">
        <f>L133+L233+L284</f>
        <v>0</v>
      </c>
      <c r="M286" s="30" t="str">
        <f>M133+M233+M284</f>
        <v>0</v>
      </c>
      <c r="N286" s="30" t="str">
        <f>N133+N233+N284</f>
        <v>0</v>
      </c>
      <c r="O286" s="30" t="str">
        <f>O133+O233+O284</f>
        <v>0</v>
      </c>
      <c r="P286" s="36" t="str">
        <f>P133+P233+P284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I4"/>
    <mergeCell ref="K4:P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Contents</vt:lpstr>
      <vt:lpstr>A01</vt:lpstr>
      <vt:lpstr>A02</vt:lpstr>
      <vt:lpstr>A03</vt:lpstr>
      <vt:lpstr>A04</vt:lpstr>
      <vt:lpstr>A05</vt:lpstr>
      <vt:lpstr>A06</vt:lpstr>
      <vt:lpstr>A07</vt:lpstr>
      <vt:lpstr>A08</vt:lpstr>
      <vt:lpstr>B01</vt:lpstr>
      <vt:lpstr>B02</vt:lpstr>
      <vt:lpstr>B03</vt:lpstr>
      <vt:lpstr>B04</vt:lpstr>
      <vt:lpstr>B05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2024-05-04T07:12:20+00:00</dcterms:created>
  <dcterms:modified xsi:type="dcterms:W3CDTF">2024-05-04T07:12:20+00:00</dcterms:modified>
  <dc:title>Untitled Spreadsheet</dc:title>
  <dc:description/>
  <dc:subject/>
  <cp:keywords/>
  <cp:category/>
</cp:coreProperties>
</file>